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7200" windowHeight="12855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3" i="1" l="1"/>
  <c r="L94" i="1"/>
  <c r="L78" i="1"/>
  <c r="E123" i="1"/>
  <c r="E59" i="1"/>
  <c r="E45" i="1"/>
  <c r="L69" i="1" l="1"/>
  <c r="L51" i="1"/>
  <c r="E109" i="1" l="1"/>
  <c r="L120" i="1" l="1"/>
  <c r="M135" i="1" s="1"/>
  <c r="E146" i="1" l="1"/>
  <c r="E24" i="1" l="1"/>
  <c r="E150" i="1" l="1"/>
  <c r="E74" i="1" l="1"/>
  <c r="F150" i="1" l="1"/>
  <c r="L141" i="1" l="1"/>
  <c r="M143" i="1" s="1"/>
  <c r="L150" i="1" l="1"/>
  <c r="M150" i="1" s="1"/>
  <c r="E87" i="1"/>
  <c r="E37" i="1"/>
  <c r="M152" i="1" l="1"/>
  <c r="F132" i="1"/>
  <c r="F142" i="1" s="1"/>
  <c r="F152" i="1" s="1"/>
</calcChain>
</file>

<file path=xl/sharedStrings.xml><?xml version="1.0" encoding="utf-8"?>
<sst xmlns="http://schemas.openxmlformats.org/spreadsheetml/2006/main" count="240" uniqueCount="215">
  <si>
    <t>I n g r e s o s</t>
  </si>
  <si>
    <t>Impuestos</t>
  </si>
  <si>
    <t>Actos Jurídicos</t>
  </si>
  <si>
    <t>Obtención de Premios en Loterías, Rifas y Sorteos</t>
  </si>
  <si>
    <t>Ingresos Percibidos por la Organización de Juegos con Apuestas y Sorteos Declaración</t>
  </si>
  <si>
    <t>Adquisición de Vehículos Automotores y Otros Bienes Muebles Usados</t>
  </si>
  <si>
    <t>Cedular a los Ingresos Derivados de la Enajenación de Inmuebles</t>
  </si>
  <si>
    <t>Cedular a los Ingresos por Arrendamiento de Inmuebles</t>
  </si>
  <si>
    <t>Hospedaje</t>
  </si>
  <si>
    <t>Nóminas</t>
  </si>
  <si>
    <t>Accesorios</t>
  </si>
  <si>
    <t>Contribución Extraordinaria a Cargo de los Sujetos que Grava el ISN 10%</t>
  </si>
  <si>
    <t>Contribución Extraordinaria a Cargo de los Sujetos que Grava el ISN 5%</t>
  </si>
  <si>
    <t>Contribución Extraordinaria para la Cruz Roja</t>
  </si>
  <si>
    <t>Contribución Extraordinaria para el Fideicomiso Expo–Chihuahua</t>
  </si>
  <si>
    <t>Universitario</t>
  </si>
  <si>
    <t>Derechos</t>
  </si>
  <si>
    <t>Uso de Carreteras de Cuota Concesionadas por la Federación</t>
  </si>
  <si>
    <t>Uso de Carreteras de Cuota Estatales</t>
  </si>
  <si>
    <t>Servicios Prestados por la Dirección de Gobernación</t>
  </si>
  <si>
    <t>Servicios Prestados por la Dirección del Registro Civil</t>
  </si>
  <si>
    <t>Servicios Prestados por la Dirección de la División de Policía Vial</t>
  </si>
  <si>
    <t>Servicios Prestados por Otras Dependencias</t>
  </si>
  <si>
    <t>Productos</t>
  </si>
  <si>
    <t>Explotación de Bienes Patrimoniales</t>
  </si>
  <si>
    <t>Otros Productos que Generan Ingresos Corrientes</t>
  </si>
  <si>
    <t>Aprovechamientos</t>
  </si>
  <si>
    <t>Multas No Fiscales</t>
  </si>
  <si>
    <t>Aportaciones a Programas</t>
  </si>
  <si>
    <t>Otros Aprovechamientos</t>
  </si>
  <si>
    <t>Participaciones</t>
  </si>
  <si>
    <t>Fondo General</t>
  </si>
  <si>
    <t>Fondo de Fomento Municipal</t>
  </si>
  <si>
    <t xml:space="preserve">Fondo de Fiscalización y Recaudación </t>
  </si>
  <si>
    <t>Impuesto Especial Sobre Producción y Servicios</t>
  </si>
  <si>
    <t>Impuesto Especial Sobre Producción y Servicios (Gasolina y Diésel)</t>
  </si>
  <si>
    <t>Fondo de Impuesto Sobre la Renta Participable Sobre Servidores Públicos</t>
  </si>
  <si>
    <t>0.136% De la RFP (Municipios Fronterizos)</t>
  </si>
  <si>
    <t>Aportaciones Federales</t>
  </si>
  <si>
    <t>Fondo de Aportaciones Múltiples</t>
  </si>
  <si>
    <t>Fondo de Aportaciones para el Fortalecimiento de las Entidades Federativas</t>
  </si>
  <si>
    <t>Fondo de Aportaciones para el Fortalecimiento de los Municipios</t>
  </si>
  <si>
    <t>Fondo de Aportaciones para la Educación Tecnológica y de Adultos</t>
  </si>
  <si>
    <t>Fondo de Aportación para la Nómina Educativa y Gasto Operativo</t>
  </si>
  <si>
    <t>Fondo de Aportaciones para los Servicios de Salud</t>
  </si>
  <si>
    <t>Fondo de Aportaciones para la Infraestructura Social Municipal</t>
  </si>
  <si>
    <t>Convenios con el Gobierno Federal</t>
  </si>
  <si>
    <t>Secretaría de Educación Pública</t>
  </si>
  <si>
    <t>Transferencias a Educación Superior</t>
  </si>
  <si>
    <t>Colegio de Bachilleres</t>
  </si>
  <si>
    <t>Colegio de Estudios Científicos y Tecnológicos del Estado de Chihuahua</t>
  </si>
  <si>
    <t>Secretaría de Salud</t>
  </si>
  <si>
    <t>Instituto de Salud para el Bienestar</t>
  </si>
  <si>
    <t>Incentivos Derivados de la Colaboración Fiscal</t>
  </si>
  <si>
    <t>Otros Ingresos y Beneficios</t>
  </si>
  <si>
    <t>Diferencias por Tipo de Cambio a Favor en Efectivo y Equivalentes</t>
  </si>
  <si>
    <t>Suman los Ingresos</t>
  </si>
  <si>
    <t xml:space="preserve"> </t>
  </si>
  <si>
    <t>Cuentas de Balance</t>
  </si>
  <si>
    <t>Existencia Anterior</t>
  </si>
  <si>
    <t>Caja y Bancos</t>
  </si>
  <si>
    <t>Fondos Fijos</t>
  </si>
  <si>
    <t>E g r e s o s</t>
  </si>
  <si>
    <t>Secretaría General de Gobierno</t>
  </si>
  <si>
    <t>Secretaría de Educación y Deporte</t>
  </si>
  <si>
    <t>Secretaría de Cultura</t>
  </si>
  <si>
    <t>Comisión Estatal para los Pueblos Indígenas</t>
  </si>
  <si>
    <t>Servicios Educativos del Estado de Chihuahua</t>
  </si>
  <si>
    <t>Universidad Tecnológica de Chihuahua</t>
  </si>
  <si>
    <t>Universidad Tecnológica de Ciudad Juárez</t>
  </si>
  <si>
    <t>Colegio de Bachilleres del Estado de Chihuahua</t>
  </si>
  <si>
    <t>Instituto Tecnológico Superior de Nuevo Casas Grandes</t>
  </si>
  <si>
    <t>Colegio de Educación Profesional Técnica del Estado de Chihuahua</t>
  </si>
  <si>
    <t>Instituto Chihuahuense de Educación para los Adultos</t>
  </si>
  <si>
    <t>Servicios de Salud de Chihuahua</t>
  </si>
  <si>
    <t>Instituto Chihuahuense de Salud</t>
  </si>
  <si>
    <t>Desarrollo Integral de la Familia del Estado de Chihuahua</t>
  </si>
  <si>
    <t>Instituto Chihuahuense de las Mujeres</t>
  </si>
  <si>
    <t>Consejo Estatal de Población</t>
  </si>
  <si>
    <t>Universidad Autónoma de Chihuahua</t>
  </si>
  <si>
    <t>Universidad Autónoma de Cd. Juárez</t>
  </si>
  <si>
    <t>Pensiones Civiles del Estado de Chihuahua</t>
  </si>
  <si>
    <t>Instituto Chihuahuense del Deporte y Cultura Física</t>
  </si>
  <si>
    <t>Instituto Chihuahuense de la Juventud</t>
  </si>
  <si>
    <t>Junta de Asistencia Social Privada del Estado de Chihuahua</t>
  </si>
  <si>
    <t>El Colegio de Chihuahua</t>
  </si>
  <si>
    <t>Instituto Chihuahuense de Infraestructura Física Educativa</t>
  </si>
  <si>
    <t>Universidad Politécnica de Chihuahua</t>
  </si>
  <si>
    <t>Universidad Tecnológica de la Tarahumara</t>
  </si>
  <si>
    <t>Universidad Tecnológica de Parral</t>
  </si>
  <si>
    <t>Universidad Pedagógica Nacional del Estado de Chihuahua</t>
  </si>
  <si>
    <t>Universidad Tecnológica de la Babícora</t>
  </si>
  <si>
    <t>Comisión Estatal de Vivienda, Suelo e Infraestructura de Chihuahua</t>
  </si>
  <si>
    <t>Universidad Tecnológica de Paquimé</t>
  </si>
  <si>
    <t>Universidad Tecnológica de Camargo</t>
  </si>
  <si>
    <t>Universidad Tecnológica de Chihuahua Sur</t>
  </si>
  <si>
    <t>Universidad Tecnológica Paso del Norte</t>
  </si>
  <si>
    <t>Casa Chihuahua Centro de Patrimonio Cultural</t>
  </si>
  <si>
    <t>Fondo de Apoyo a la Delegación de la Cruz Roja</t>
  </si>
  <si>
    <t>Fideicomiso Social del Empresariado Chihuahuense</t>
  </si>
  <si>
    <t>Programas de Inversión y Obra Pública</t>
  </si>
  <si>
    <t>Secretaría de Innovación y Desarrollo Económico</t>
  </si>
  <si>
    <t>Secretaría de Desarrollo Rural</t>
  </si>
  <si>
    <t>Instituto de Apoyo al Desarrollo Tecnológico</t>
  </si>
  <si>
    <t>Instituto de Capacitación para el Trabajo del Estado de Chihuahua</t>
  </si>
  <si>
    <t>Fomento y Desarrollo Artesanal del Estado de Chihuahua</t>
  </si>
  <si>
    <t>Instituto de Innovación y Competitividad</t>
  </si>
  <si>
    <t>Secretaría de Comunicaciones y Obras Públicas</t>
  </si>
  <si>
    <t>Secretaría de Desarrollo Urbano y Ecología</t>
  </si>
  <si>
    <t>Fiscalía General del Estado</t>
  </si>
  <si>
    <t>Tribunal Superior de Justicia</t>
  </si>
  <si>
    <t>Secretaría Ejecutiva del Sistema Estatal Anticorrupción</t>
  </si>
  <si>
    <t>Fideicomiso para la Competitividad y Seguridad Ciudadana</t>
  </si>
  <si>
    <t>Comisión Estatal de los Derechos Humanos</t>
  </si>
  <si>
    <t>Tribunal Estatal de Justicia Administrativa de Chihuahua</t>
  </si>
  <si>
    <t>Municipios</t>
  </si>
  <si>
    <t>Despacho del Ejecutivo</t>
  </si>
  <si>
    <t>Secretaría de Hacienda</t>
  </si>
  <si>
    <t>Secretaría de Trabajo y Previsión Social</t>
  </si>
  <si>
    <t>Secretaría de la Función Pública</t>
  </si>
  <si>
    <t>Coordinación de Relaciones Públicas</t>
  </si>
  <si>
    <t>Representación del Gobierno del Estado en la Cd. de México</t>
  </si>
  <si>
    <t>Oficinas Estatales de Enlace con la Secretaría de Relaciones Exteriores</t>
  </si>
  <si>
    <t>Deuda Pública</t>
  </si>
  <si>
    <t>Congreso del Estado</t>
  </si>
  <si>
    <t>Auditoría Superior del Estado</t>
  </si>
  <si>
    <t>Fideicomiso del Programa de Carreteras Federales y Estatales</t>
  </si>
  <si>
    <t>Fideicomiso Irrevocable de Administración y Garantía de Pago</t>
  </si>
  <si>
    <t>Instituto Estatal Electoral</t>
  </si>
  <si>
    <t>Tribunal Estatal Electoral</t>
  </si>
  <si>
    <t>Instituto Chihuahuense para la Transparencia y Acceso a la Información Pública</t>
  </si>
  <si>
    <t>Estimación por Pérdida o Deterioro de Activo No Circulante</t>
  </si>
  <si>
    <t>Depreciación de Bienes Muebles</t>
  </si>
  <si>
    <t>Deterioro de los Activos Biológicos</t>
  </si>
  <si>
    <t>Disminución de Almacén de Materiales y Suministros de Consumo</t>
  </si>
  <si>
    <t>Suman los Egresos</t>
  </si>
  <si>
    <t>Inversión Pública</t>
  </si>
  <si>
    <t>Amortización</t>
  </si>
  <si>
    <t>Suman los Egresos e Inversión Pública</t>
  </si>
  <si>
    <t>Existencia Actual</t>
  </si>
  <si>
    <t>Gobierno del Estado de Chihuahua</t>
  </si>
  <si>
    <t>Movimiento de Ingresos y Egresos</t>
  </si>
  <si>
    <t>Sumas iguales</t>
  </si>
  <si>
    <t>Depósitos en Garantía</t>
  </si>
  <si>
    <t>Reintegros</t>
  </si>
  <si>
    <t>Mantenimiento y Operación de Carreteras de Cuota</t>
  </si>
  <si>
    <t>Fideicomiso Expo-Chihuahua</t>
  </si>
  <si>
    <t>Secretaría de Seguridad Pública</t>
  </si>
  <si>
    <t>Fondo de Ayuda, Asistencia y Reparación a Víctimas del Estado de Chihuahua</t>
  </si>
  <si>
    <t>Fideicomiso Irrevocable de Administración e Inversión (FANVIPOL)</t>
  </si>
  <si>
    <t>Amortizacion de Activos Intangibles</t>
  </si>
  <si>
    <t>Activos Fijos</t>
  </si>
  <si>
    <t>Fideicomiso de Promoción y Fomento de las Actividades Turísticas</t>
  </si>
  <si>
    <t>Parque Cumbres de Majalca</t>
  </si>
  <si>
    <t>Fiscalía Anticorrupción del Estado de Chihuahua</t>
  </si>
  <si>
    <t>Centro de Conciliación Laboral del Estado de Chihuahua</t>
  </si>
  <si>
    <t>Deudoras y Acreedoras</t>
  </si>
  <si>
    <t>Secretaría de Coordinación de Gabinete</t>
  </si>
  <si>
    <t>Erogaciones que se Realicen en Juegos con Apuestas</t>
  </si>
  <si>
    <t>Demasías Caducas</t>
  </si>
  <si>
    <t>Servicios Prestados por la Dirección del Registro Público de la Propiedad y del Notariado</t>
  </si>
  <si>
    <t>Fondo de Aportaciones para la Infraestructura Social para las Entidades Federativas</t>
  </si>
  <si>
    <t xml:space="preserve">Fondo de Aportaciones para la Seguridad Pública </t>
  </si>
  <si>
    <t>Secretaría de Desarrollo Humano y Bien Común</t>
  </si>
  <si>
    <t>Secretaría de Hacienda y Crédito Público</t>
  </si>
  <si>
    <t>Mantenimiento y Operación de Carreteras de Cuota no Fideicomitidas</t>
  </si>
  <si>
    <t>Coordinación de Comunicación</t>
  </si>
  <si>
    <t>Financiamiento</t>
  </si>
  <si>
    <t>Secretaría de Turismo</t>
  </si>
  <si>
    <t>Agencia Estatal de Desarrollo Energético</t>
  </si>
  <si>
    <t>Venta Final de Bebidas Alcóholicas</t>
  </si>
  <si>
    <t>Rendimientos y Productos Financieros</t>
  </si>
  <si>
    <t>Secretaría de Pueblos y Comunidades Indígenas</t>
  </si>
  <si>
    <t>Subsistema de Preparatoria Abierta y Telebachillerato del Estado de Chihuahua</t>
  </si>
  <si>
    <t>Salud, Desarrollo Humano e Identidad Chihuahua</t>
  </si>
  <si>
    <t>Crecimiento Económico, Innovador y Competitivo</t>
  </si>
  <si>
    <t>Ordenamiento Territorial, Moderno y Sustentable</t>
  </si>
  <si>
    <t xml:space="preserve">Seguridad Humana y Procuración de Justicia </t>
  </si>
  <si>
    <t>Buen Gobierno, Cercano y con Instituciones Sólidas</t>
  </si>
  <si>
    <t>Otros Gastos y Pérdidas Extraordinarias</t>
  </si>
  <si>
    <t>Comisión Estatal de Vivienda, Suelo e  Infraestructura de Chihuahua</t>
  </si>
  <si>
    <t>Diferencias por Tipo de Cambio Negativas en Efectivo y Equivalentes</t>
  </si>
  <si>
    <t>Proyecto de Modernización del Sistema de Telepeaje y Peaje</t>
  </si>
  <si>
    <t>Secretaría de Agricultura, Ganadería, Desarrollo Rural, Pesca y Alimentación</t>
  </si>
  <si>
    <t>Secretaría de Gobernación</t>
  </si>
  <si>
    <t>Sistema para el Desarrollo Integral de la Familia (DIF Nacional)</t>
  </si>
  <si>
    <t>Instituto Nacional de las Mujeres (INMUJERES)</t>
  </si>
  <si>
    <t>Comisión Nacional del Agua</t>
  </si>
  <si>
    <t>Secretaria de Trabajo y Previsión Social</t>
  </si>
  <si>
    <t>Secretaría de Seguridad y Protección Ciudadana</t>
  </si>
  <si>
    <t>Diferencias de Cotizaciones a Favor en Valores Negociables</t>
  </si>
  <si>
    <t>Otros Ingresos y Beneficios Varios</t>
  </si>
  <si>
    <t>Bonificaciones y Descuentos Obtenidos</t>
  </si>
  <si>
    <t>Fondo de Fomento Agropecuario del Estado (FOFAE)</t>
  </si>
  <si>
    <t>Fideicomiso para el Desarrollo Forestal Sustentable en el Estado (FIDEFOSE)</t>
  </si>
  <si>
    <t>Fondo para el Desarrollo Agropecuario, Agroindustrial, Acuicola y Forestal (FIDEAAAF)</t>
  </si>
  <si>
    <t>Fideicomiso Policía Amigo</t>
  </si>
  <si>
    <t>Fideicomiso Tránsito Amigo</t>
  </si>
  <si>
    <t>Fondo de Atención a Niños y Niñas Hijos de las Víctimas de la Lucha Contra el Crimen</t>
  </si>
  <si>
    <t>Fondo de Retiro de los Trabajadores Incorporados a la Sección 42 del SNTE</t>
  </si>
  <si>
    <t>Intereses de la Deuda Pública Interna</t>
  </si>
  <si>
    <t>Inversiones Financieras</t>
  </si>
  <si>
    <t>Remanentes del Fideicomiso de Certificados Bursátiles Peaje</t>
  </si>
  <si>
    <t>Disminución de Bienes por Pérdida, Obsolencia y Deterioro</t>
  </si>
  <si>
    <t>Comisión Nacional Forestal</t>
  </si>
  <si>
    <t>Parque Central de Ciudad Juárez</t>
  </si>
  <si>
    <t>Diferencias de Cotizaciones Negativas en Valores Negociables</t>
  </si>
  <si>
    <t>Correspondiente al periodo comprendido del 1° de enero al 31 de diciembre de 2023</t>
  </si>
  <si>
    <t>Donativos</t>
  </si>
  <si>
    <t>Disminucion del exceso de estimaciones por perdida o deterioro u obsolescencia</t>
  </si>
  <si>
    <t>Disminucion del exceso de provisiones</t>
  </si>
  <si>
    <t>Fideicomiso del Sistema Integrado de Transporte de Ciudad Juárez</t>
  </si>
  <si>
    <t>Otros Gastos Varios</t>
  </si>
  <si>
    <t xml:space="preserve">Construcción en Bienes No Capitalizable </t>
  </si>
  <si>
    <t>Suman los Ingresos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</si>
</sst>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0" fontId="2" fillId="0" borderId="0" applyFont="0" applyFill="0" applyBorder="0" applyAlignment="0" applyProtection="0"/>
  </cellStyleXfs>
  <cellXfs count="41">
    <xf numFmtId="0" fontId="0" fillId="0" borderId="0" xfId="0"/>
    <xf numFmtId="164" fontId="3" fillId="0" borderId="0" xfId="1" applyNumberFormat="1" applyFont="1" applyFill="1" applyAlignment="1" applyProtection="1">
      <alignment horizontal="left"/>
      <protection locked="0"/>
    </xf>
    <xf numFmtId="3" fontId="4" fillId="0" borderId="0" xfId="1" applyNumberFormat="1" applyFont="1" applyFill="1" applyAlignment="1" applyProtection="1">
      <alignment horizontal="left"/>
      <protection locked="0"/>
    </xf>
    <xf numFmtId="3" fontId="5" fillId="0" borderId="0" xfId="2" applyNumberFormat="1" applyFont="1" applyFill="1" applyBorder="1" applyAlignment="1" applyProtection="1">
      <protection locked="0"/>
    </xf>
    <xf numFmtId="3" fontId="3" fillId="0" borderId="0" xfId="1" applyNumberFormat="1" applyFont="1" applyFill="1" applyAlignment="1" applyProtection="1">
      <alignment horizontal="left"/>
      <protection locked="0"/>
    </xf>
    <xf numFmtId="40" fontId="4" fillId="0" borderId="0" xfId="2" applyFont="1" applyFill="1" applyBorder="1" applyAlignment="1" applyProtection="1">
      <alignment horizontal="left"/>
      <protection locked="0"/>
    </xf>
    <xf numFmtId="38" fontId="4" fillId="0" borderId="0" xfId="2" applyNumberFormat="1" applyFont="1" applyFill="1" applyBorder="1" applyAlignment="1">
      <alignment horizontal="left"/>
    </xf>
    <xf numFmtId="38" fontId="4" fillId="0" borderId="0" xfId="2" applyNumberFormat="1" applyFont="1" applyFill="1" applyAlignment="1">
      <alignment horizontal="left"/>
    </xf>
    <xf numFmtId="38" fontId="4" fillId="0" borderId="0" xfId="2" quotePrefix="1" applyNumberFormat="1" applyFont="1" applyFill="1" applyAlignment="1">
      <alignment horizontal="left"/>
    </xf>
    <xf numFmtId="3" fontId="4" fillId="0" borderId="0" xfId="1" applyNumberFormat="1" applyFont="1" applyFill="1" applyBorder="1" applyAlignment="1" applyProtection="1">
      <alignment horizontal="left"/>
      <protection locked="0"/>
    </xf>
    <xf numFmtId="3" fontId="6" fillId="0" borderId="0" xfId="1" applyNumberFormat="1" applyFont="1" applyFill="1" applyBorder="1" applyProtection="1">
      <protection locked="0"/>
    </xf>
    <xf numFmtId="38" fontId="3" fillId="0" borderId="0" xfId="2" applyNumberFormat="1" applyFont="1" applyFill="1" applyAlignment="1">
      <alignment horizontal="left"/>
    </xf>
    <xf numFmtId="0" fontId="3" fillId="0" borderId="0" xfId="1" applyFont="1" applyFill="1" applyAlignment="1">
      <alignment horizontal="left"/>
    </xf>
    <xf numFmtId="3" fontId="7" fillId="0" borderId="0" xfId="2" applyNumberFormat="1" applyFont="1" applyFill="1" applyBorder="1" applyAlignment="1" applyProtection="1">
      <protection locked="0"/>
    </xf>
    <xf numFmtId="3" fontId="4" fillId="0" borderId="0" xfId="1" applyNumberFormat="1" applyFont="1" applyFill="1" applyBorder="1" applyAlignment="1" applyProtection="1">
      <alignment horizontal="right"/>
      <protection locked="0"/>
    </xf>
    <xf numFmtId="3" fontId="7" fillId="0" borderId="0" xfId="1" applyNumberFormat="1" applyFont="1" applyFill="1" applyBorder="1" applyProtection="1">
      <protection locked="0"/>
    </xf>
    <xf numFmtId="3" fontId="5" fillId="0" borderId="0" xfId="2" applyNumberFormat="1" applyFont="1" applyFill="1" applyAlignment="1" applyProtection="1">
      <protection locked="0"/>
    </xf>
    <xf numFmtId="3" fontId="4" fillId="0" borderId="0" xfId="1" quotePrefix="1" applyNumberFormat="1" applyFont="1" applyFill="1" applyAlignment="1" applyProtection="1">
      <alignment horizontal="left"/>
      <protection locked="0"/>
    </xf>
    <xf numFmtId="3" fontId="6" fillId="0" borderId="0" xfId="1" applyNumberFormat="1" applyFont="1" applyFill="1" applyProtection="1">
      <protection locked="0"/>
    </xf>
    <xf numFmtId="3" fontId="3" fillId="0" borderId="0" xfId="1" quotePrefix="1" applyNumberFormat="1" applyFont="1" applyFill="1" applyAlignment="1" applyProtection="1">
      <alignment horizontal="left"/>
      <protection locked="0"/>
    </xf>
    <xf numFmtId="3" fontId="6" fillId="0" borderId="0" xfId="1" applyNumberFormat="1" applyFont="1" applyFill="1" applyAlignment="1" applyProtection="1">
      <alignment horizontal="left"/>
      <protection locked="0"/>
    </xf>
    <xf numFmtId="3" fontId="3" fillId="0" borderId="0" xfId="1" applyNumberFormat="1" applyFont="1" applyFill="1" applyBorder="1" applyAlignment="1" applyProtection="1">
      <alignment horizontal="left"/>
      <protection locked="0"/>
    </xf>
    <xf numFmtId="3" fontId="7" fillId="0" borderId="0" xfId="1" applyNumberFormat="1" applyFont="1" applyFill="1" applyAlignment="1" applyProtection="1">
      <alignment horizontal="left"/>
      <protection locked="0"/>
    </xf>
    <xf numFmtId="3" fontId="3" fillId="0" borderId="0" xfId="1" applyNumberFormat="1" applyFont="1" applyFill="1" applyBorder="1" applyAlignment="1" applyProtection="1">
      <protection locked="0"/>
    </xf>
    <xf numFmtId="3" fontId="7" fillId="0" borderId="0" xfId="1" applyNumberFormat="1" applyFont="1" applyFill="1" applyBorder="1" applyAlignment="1" applyProtection="1">
      <protection locked="0"/>
    </xf>
    <xf numFmtId="0" fontId="0" fillId="0" borderId="0" xfId="0" applyFill="1"/>
    <xf numFmtId="0" fontId="0" fillId="0" borderId="0" xfId="0" applyFill="1" applyBorder="1"/>
    <xf numFmtId="3" fontId="0" fillId="0" borderId="0" xfId="0" applyNumberFormat="1" applyFill="1"/>
    <xf numFmtId="3" fontId="5" fillId="0" borderId="0" xfId="0" applyNumberFormat="1" applyFont="1" applyFill="1"/>
    <xf numFmtId="3" fontId="5" fillId="0" borderId="0" xfId="0" applyNumberFormat="1" applyFont="1"/>
    <xf numFmtId="3" fontId="4" fillId="0" borderId="0" xfId="1" applyNumberFormat="1" applyFont="1" applyAlignment="1" applyProtection="1">
      <alignment horizontal="left"/>
      <protection locked="0"/>
    </xf>
    <xf numFmtId="3" fontId="3" fillId="0" borderId="0" xfId="1" applyNumberFormat="1" applyFont="1" applyAlignment="1" applyProtection="1">
      <alignment horizontal="left"/>
      <protection locked="0"/>
    </xf>
    <xf numFmtId="3" fontId="6" fillId="0" borderId="0" xfId="1" applyNumberFormat="1" applyFont="1" applyAlignment="1" applyProtection="1">
      <alignment horizontal="left"/>
      <protection locked="0"/>
    </xf>
    <xf numFmtId="3" fontId="7" fillId="0" borderId="0" xfId="1" applyNumberFormat="1" applyFont="1" applyAlignment="1" applyProtection="1">
      <alignment horizontal="left"/>
      <protection locked="0"/>
    </xf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3" fontId="4" fillId="0" borderId="0" xfId="1" quotePrefix="1" applyNumberFormat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156</xdr:row>
      <xdr:rowOff>123825</xdr:rowOff>
    </xdr:from>
    <xdr:to>
      <xdr:col>8</xdr:col>
      <xdr:colOff>3056662</xdr:colOff>
      <xdr:row>159</xdr:row>
      <xdr:rowOff>18992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5075" y="19869150"/>
          <a:ext cx="6904762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9"/>
  <sheetViews>
    <sheetView showGridLines="0" tabSelected="1" workbookViewId="0">
      <selection activeCell="R143" sqref="R143"/>
    </sheetView>
  </sheetViews>
  <sheetFormatPr baseColWidth="10" defaultRowHeight="15" x14ac:dyDescent="0.25"/>
  <cols>
    <col min="1" max="1" width="2.140625" customWidth="1"/>
    <col min="2" max="2" width="54.7109375" bestFit="1" customWidth="1"/>
    <col min="3" max="3" width="2.140625" customWidth="1"/>
    <col min="4" max="5" width="10.140625" style="35" bestFit="1" customWidth="1"/>
    <col min="6" max="6" width="10.85546875" bestFit="1" customWidth="1"/>
    <col min="7" max="7" width="2.7109375" customWidth="1"/>
    <col min="8" max="8" width="2.42578125" customWidth="1"/>
    <col min="9" max="9" width="53.7109375" bestFit="1" customWidth="1"/>
    <col min="10" max="10" width="1.5703125" customWidth="1"/>
    <col min="11" max="11" width="10.140625" style="35" bestFit="1" customWidth="1"/>
    <col min="12" max="12" width="10.140625" bestFit="1" customWidth="1"/>
    <col min="13" max="13" width="10.85546875" bestFit="1" customWidth="1"/>
  </cols>
  <sheetData>
    <row r="1" spans="1:13" ht="15.75" x14ac:dyDescent="0.25">
      <c r="A1" s="39" t="s">
        <v>140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x14ac:dyDescent="0.25">
      <c r="A2" s="40" t="s">
        <v>141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x14ac:dyDescent="0.25">
      <c r="A3" s="40" t="s">
        <v>207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ht="5.25" customHeight="1" x14ac:dyDescent="0.25">
      <c r="B4" s="25"/>
      <c r="C4" s="25"/>
      <c r="D4" s="34"/>
      <c r="E4" s="34"/>
      <c r="F4" s="25"/>
      <c r="G4" s="25"/>
      <c r="H4" s="25"/>
      <c r="I4" s="25"/>
      <c r="J4" s="25"/>
      <c r="K4" s="34"/>
      <c r="L4" s="25"/>
      <c r="M4" s="25"/>
    </row>
    <row r="5" spans="1:13" x14ac:dyDescent="0.25">
      <c r="A5" s="1" t="s">
        <v>0</v>
      </c>
      <c r="B5" s="2"/>
      <c r="C5" s="2"/>
      <c r="D5" s="3"/>
      <c r="E5" s="34"/>
      <c r="F5" s="25"/>
      <c r="G5" s="25"/>
      <c r="H5" s="1" t="s">
        <v>62</v>
      </c>
      <c r="I5" s="2"/>
      <c r="J5" s="2"/>
      <c r="K5" s="16"/>
      <c r="L5" s="25"/>
      <c r="M5" s="25"/>
    </row>
    <row r="6" spans="1:13" ht="5.25" customHeight="1" x14ac:dyDescent="0.25">
      <c r="A6" s="2"/>
      <c r="B6" s="2"/>
      <c r="C6" s="2"/>
      <c r="D6" s="3"/>
      <c r="E6" s="34"/>
      <c r="F6" s="25"/>
      <c r="G6" s="25"/>
      <c r="H6" s="2"/>
      <c r="I6" s="2"/>
      <c r="J6" s="2"/>
      <c r="K6" s="16"/>
      <c r="L6" s="25"/>
      <c r="M6" s="25"/>
    </row>
    <row r="7" spans="1:13" ht="9.75" customHeight="1" x14ac:dyDescent="0.25">
      <c r="A7" s="4" t="s">
        <v>1</v>
      </c>
      <c r="B7" s="2"/>
      <c r="C7" s="2"/>
      <c r="D7" s="3"/>
      <c r="E7" s="34"/>
      <c r="F7" s="25"/>
      <c r="G7" s="25"/>
      <c r="H7" s="4" t="s">
        <v>174</v>
      </c>
      <c r="I7" s="2"/>
      <c r="J7" s="2"/>
      <c r="K7" s="16"/>
      <c r="L7" s="25"/>
      <c r="M7" s="25"/>
    </row>
    <row r="8" spans="1:13" ht="9.75" customHeight="1" x14ac:dyDescent="0.25">
      <c r="A8" s="5"/>
      <c r="B8" s="6" t="s">
        <v>2</v>
      </c>
      <c r="C8" s="6"/>
      <c r="D8" s="3">
        <v>22871136.740000002</v>
      </c>
      <c r="E8" s="34"/>
      <c r="F8" s="25"/>
      <c r="G8" s="25"/>
      <c r="H8" s="2"/>
      <c r="I8" s="37" t="s">
        <v>63</v>
      </c>
      <c r="J8" s="37"/>
      <c r="K8" s="3">
        <v>8701303.3999999985</v>
      </c>
      <c r="L8" s="25"/>
      <c r="M8" s="25"/>
    </row>
    <row r="9" spans="1:13" ht="9.75" customHeight="1" x14ac:dyDescent="0.25">
      <c r="A9" s="5"/>
      <c r="B9" s="6" t="s">
        <v>3</v>
      </c>
      <c r="C9" s="6"/>
      <c r="D9" s="3">
        <v>55698786.250000007</v>
      </c>
      <c r="E9" s="34"/>
      <c r="F9" s="25"/>
      <c r="G9" s="25"/>
      <c r="H9" s="2"/>
      <c r="I9" s="37" t="s">
        <v>163</v>
      </c>
      <c r="J9" s="37"/>
      <c r="K9" s="3">
        <v>626547037.2299999</v>
      </c>
      <c r="L9" s="25"/>
      <c r="M9" s="25"/>
    </row>
    <row r="10" spans="1:13" ht="9.75" customHeight="1" x14ac:dyDescent="0.25">
      <c r="A10" s="5"/>
      <c r="B10" s="6" t="s">
        <v>4</v>
      </c>
      <c r="C10" s="6"/>
      <c r="D10" s="3">
        <v>28356803.120000001</v>
      </c>
      <c r="E10" s="34"/>
      <c r="F10" s="25"/>
      <c r="G10" s="25"/>
      <c r="H10" s="18"/>
      <c r="I10" s="37" t="s">
        <v>51</v>
      </c>
      <c r="J10" s="37"/>
      <c r="K10" s="3">
        <v>94295413.700000003</v>
      </c>
      <c r="L10" s="25"/>
      <c r="M10" s="25"/>
    </row>
    <row r="11" spans="1:13" ht="9.75" customHeight="1" x14ac:dyDescent="0.25">
      <c r="A11" s="5"/>
      <c r="B11" s="6" t="s">
        <v>158</v>
      </c>
      <c r="C11" s="6"/>
      <c r="D11" s="3">
        <v>101422604.02999997</v>
      </c>
      <c r="E11" s="34"/>
      <c r="F11" s="25"/>
      <c r="G11" s="25"/>
      <c r="H11" s="2"/>
      <c r="I11" s="37" t="s">
        <v>64</v>
      </c>
      <c r="J11" s="37"/>
      <c r="K11" s="3">
        <v>6404404418.5299997</v>
      </c>
      <c r="L11" s="25"/>
      <c r="M11" s="25"/>
    </row>
    <row r="12" spans="1:13" ht="9.75" customHeight="1" x14ac:dyDescent="0.25">
      <c r="A12" s="5"/>
      <c r="B12" s="6" t="s">
        <v>5</v>
      </c>
      <c r="C12" s="6"/>
      <c r="D12" s="3">
        <v>371569061.62</v>
      </c>
      <c r="E12" s="34"/>
      <c r="F12" s="25"/>
      <c r="G12" s="25"/>
      <c r="H12" s="2"/>
      <c r="I12" s="37" t="s">
        <v>65</v>
      </c>
      <c r="J12" s="37"/>
      <c r="K12" s="3">
        <v>247484625.93000001</v>
      </c>
      <c r="L12" s="25"/>
      <c r="M12" s="25"/>
    </row>
    <row r="13" spans="1:13" ht="9.75" customHeight="1" x14ac:dyDescent="0.25">
      <c r="A13" s="5"/>
      <c r="B13" s="6" t="s">
        <v>6</v>
      </c>
      <c r="C13" s="6"/>
      <c r="D13" s="3">
        <v>120181706.11999999</v>
      </c>
      <c r="E13" s="34"/>
      <c r="F13" s="25"/>
      <c r="G13" s="25"/>
      <c r="H13" s="2"/>
      <c r="I13" s="37" t="s">
        <v>66</v>
      </c>
      <c r="J13" s="37"/>
      <c r="K13" s="3">
        <v>4132541.5899999989</v>
      </c>
      <c r="L13" s="25"/>
      <c r="M13" s="25"/>
    </row>
    <row r="14" spans="1:13" ht="9.75" customHeight="1" x14ac:dyDescent="0.25">
      <c r="A14" s="5"/>
      <c r="B14" s="6" t="s">
        <v>7</v>
      </c>
      <c r="C14" s="6"/>
      <c r="D14" s="3">
        <v>111293105.20999998</v>
      </c>
      <c r="E14" s="34"/>
      <c r="F14" s="25"/>
      <c r="G14" s="25"/>
      <c r="H14" s="2"/>
      <c r="I14" s="37" t="s">
        <v>172</v>
      </c>
      <c r="J14" s="37"/>
      <c r="K14" s="3">
        <v>131342672.60000001</v>
      </c>
      <c r="L14" s="25"/>
      <c r="M14" s="25"/>
    </row>
    <row r="15" spans="1:13" ht="9.75" customHeight="1" x14ac:dyDescent="0.25">
      <c r="A15" s="5"/>
      <c r="B15" s="6" t="s">
        <v>8</v>
      </c>
      <c r="C15" s="6"/>
      <c r="D15" s="3">
        <v>116877696.67000002</v>
      </c>
      <c r="E15" s="34"/>
      <c r="F15" s="25"/>
      <c r="G15" s="25"/>
      <c r="H15" s="2"/>
      <c r="I15" s="37" t="s">
        <v>67</v>
      </c>
      <c r="J15" s="37"/>
      <c r="K15" s="3">
        <v>16405600560.99</v>
      </c>
      <c r="L15" s="25"/>
      <c r="M15" s="25"/>
    </row>
    <row r="16" spans="1:13" ht="9.75" customHeight="1" x14ac:dyDescent="0.25">
      <c r="A16" s="2"/>
      <c r="B16" s="6" t="s">
        <v>159</v>
      </c>
      <c r="C16" s="6"/>
      <c r="D16" s="3">
        <v>161781.18999999997</v>
      </c>
      <c r="E16" s="34"/>
      <c r="F16" s="25"/>
      <c r="G16" s="25"/>
      <c r="H16" s="2"/>
      <c r="I16" s="37" t="s">
        <v>68</v>
      </c>
      <c r="J16" s="37"/>
      <c r="K16" s="3">
        <v>169171182.77000001</v>
      </c>
      <c r="L16" s="25"/>
      <c r="M16" s="25"/>
    </row>
    <row r="17" spans="1:13" ht="9.75" customHeight="1" x14ac:dyDescent="0.25">
      <c r="A17" s="2"/>
      <c r="B17" s="6" t="s">
        <v>170</v>
      </c>
      <c r="C17" s="6"/>
      <c r="D17" s="3">
        <v>50534287.809999995</v>
      </c>
      <c r="E17" s="34"/>
      <c r="F17" s="25"/>
      <c r="G17" s="25"/>
      <c r="H17" s="2"/>
      <c r="I17" s="37" t="s">
        <v>69</v>
      </c>
      <c r="J17" s="37"/>
      <c r="K17" s="3">
        <v>330258055.07000005</v>
      </c>
      <c r="L17" s="25"/>
      <c r="M17" s="25"/>
    </row>
    <row r="18" spans="1:13" ht="9.75" customHeight="1" x14ac:dyDescent="0.25">
      <c r="A18" s="2"/>
      <c r="B18" s="6" t="s">
        <v>9</v>
      </c>
      <c r="C18" s="6"/>
      <c r="D18" s="3">
        <v>7815601697.1400003</v>
      </c>
      <c r="E18" s="34"/>
      <c r="F18" s="25"/>
      <c r="G18" s="25"/>
      <c r="H18" s="2"/>
      <c r="I18" s="37" t="s">
        <v>70</v>
      </c>
      <c r="J18" s="37"/>
      <c r="K18" s="3">
        <v>1323825784.5799999</v>
      </c>
      <c r="L18" s="25"/>
      <c r="M18" s="25"/>
    </row>
    <row r="19" spans="1:13" ht="9.75" customHeight="1" x14ac:dyDescent="0.25">
      <c r="A19" s="2"/>
      <c r="B19" s="7" t="s">
        <v>10</v>
      </c>
      <c r="C19" s="7"/>
      <c r="D19" s="3">
        <v>72743485.180000007</v>
      </c>
      <c r="E19" s="34"/>
      <c r="F19" s="25"/>
      <c r="G19" s="25"/>
      <c r="H19" s="18"/>
      <c r="I19" s="37" t="s">
        <v>71</v>
      </c>
      <c r="J19" s="37"/>
      <c r="K19" s="3">
        <v>83890585.810000002</v>
      </c>
      <c r="L19" s="25"/>
      <c r="M19" s="25"/>
    </row>
    <row r="20" spans="1:13" ht="9.75" customHeight="1" x14ac:dyDescent="0.25">
      <c r="A20" s="2"/>
      <c r="B20" s="30" t="s">
        <v>11</v>
      </c>
      <c r="C20" s="30"/>
      <c r="D20" s="3">
        <v>594699540.81000006</v>
      </c>
      <c r="E20" s="36"/>
      <c r="F20" s="26"/>
      <c r="G20" s="26"/>
      <c r="H20" s="2"/>
      <c r="I20" s="37" t="s">
        <v>50</v>
      </c>
      <c r="J20" s="37"/>
      <c r="K20" s="3">
        <v>643352360.16000009</v>
      </c>
      <c r="L20" s="25"/>
      <c r="M20" s="25"/>
    </row>
    <row r="21" spans="1:13" ht="9.75" customHeight="1" x14ac:dyDescent="0.25">
      <c r="A21" s="5"/>
      <c r="B21" s="7" t="s">
        <v>12</v>
      </c>
      <c r="C21" s="7"/>
      <c r="D21" s="3">
        <v>297349770.19</v>
      </c>
      <c r="E21" s="3"/>
      <c r="F21" s="3"/>
      <c r="G21" s="3"/>
      <c r="H21" s="2"/>
      <c r="I21" s="37" t="s">
        <v>72</v>
      </c>
      <c r="J21" s="37"/>
      <c r="K21" s="3">
        <v>290446552.88</v>
      </c>
      <c r="L21" s="25"/>
      <c r="M21" s="25"/>
    </row>
    <row r="22" spans="1:13" ht="9.75" customHeight="1" x14ac:dyDescent="0.25">
      <c r="A22" s="5"/>
      <c r="B22" s="30" t="s">
        <v>13</v>
      </c>
      <c r="C22" s="30"/>
      <c r="D22" s="3">
        <v>71942368.359999985</v>
      </c>
      <c r="E22" s="3"/>
      <c r="F22" s="3"/>
      <c r="G22" s="3"/>
      <c r="H22" s="2"/>
      <c r="I22" s="37" t="s">
        <v>73</v>
      </c>
      <c r="J22" s="37"/>
      <c r="K22" s="3">
        <v>136159317.75999999</v>
      </c>
      <c r="L22" s="25"/>
      <c r="M22" s="25"/>
    </row>
    <row r="23" spans="1:13" ht="9.75" customHeight="1" x14ac:dyDescent="0.25">
      <c r="A23" s="5"/>
      <c r="B23" s="7" t="s">
        <v>14</v>
      </c>
      <c r="C23" s="7"/>
      <c r="D23" s="3">
        <v>43343531.240000002</v>
      </c>
      <c r="E23" s="3"/>
      <c r="F23" s="3"/>
      <c r="G23" s="3"/>
      <c r="H23" s="2"/>
      <c r="I23" s="37" t="s">
        <v>74</v>
      </c>
      <c r="J23" s="37"/>
      <c r="K23" s="3">
        <v>6197062639.54</v>
      </c>
      <c r="L23" s="25"/>
      <c r="M23" s="25"/>
    </row>
    <row r="24" spans="1:13" ht="9.75" customHeight="1" x14ac:dyDescent="0.25">
      <c r="A24" s="5"/>
      <c r="B24" s="6" t="s">
        <v>15</v>
      </c>
      <c r="C24" s="6"/>
      <c r="D24" s="3">
        <v>666223897.23000002</v>
      </c>
      <c r="E24" s="3">
        <f>SUM(D8:D24)</f>
        <v>10540871258.91</v>
      </c>
      <c r="F24" s="3"/>
      <c r="G24" s="3"/>
      <c r="H24" s="2"/>
      <c r="I24" s="37" t="s">
        <v>75</v>
      </c>
      <c r="J24" s="37"/>
      <c r="K24" s="3">
        <v>2386013575.02</v>
      </c>
      <c r="L24" s="25"/>
      <c r="M24" s="25"/>
    </row>
    <row r="25" spans="1:13" ht="9.75" customHeight="1" x14ac:dyDescent="0.25">
      <c r="A25" s="5"/>
      <c r="B25" s="6"/>
      <c r="C25" s="6"/>
      <c r="D25" s="3"/>
      <c r="E25" s="3"/>
      <c r="F25" s="3"/>
      <c r="G25" s="3"/>
      <c r="H25" s="19"/>
      <c r="I25" s="37" t="s">
        <v>76</v>
      </c>
      <c r="J25" s="37"/>
      <c r="K25" s="3">
        <v>856716740.13999999</v>
      </c>
      <c r="L25" s="25"/>
      <c r="M25" s="25"/>
    </row>
    <row r="26" spans="1:13" ht="9.75" customHeight="1" x14ac:dyDescent="0.25">
      <c r="A26" s="5"/>
      <c r="B26" s="6"/>
      <c r="C26" s="6"/>
      <c r="D26" s="34"/>
      <c r="E26" s="34"/>
      <c r="F26" s="25"/>
      <c r="G26" s="25"/>
      <c r="H26" s="19"/>
      <c r="I26" s="37" t="s">
        <v>77</v>
      </c>
      <c r="J26" s="37"/>
      <c r="K26" s="3">
        <v>64148656.359999992</v>
      </c>
      <c r="L26" s="25"/>
      <c r="M26" s="25"/>
    </row>
    <row r="27" spans="1:13" ht="9.75" customHeight="1" x14ac:dyDescent="0.25">
      <c r="F27" s="25"/>
      <c r="G27" s="25"/>
      <c r="H27" s="19"/>
      <c r="I27" s="37" t="s">
        <v>78</v>
      </c>
      <c r="J27" s="37"/>
      <c r="K27" s="3">
        <v>9594959.8900000006</v>
      </c>
      <c r="L27" s="25"/>
      <c r="M27" s="25"/>
    </row>
    <row r="28" spans="1:13" ht="9.75" customHeight="1" x14ac:dyDescent="0.25">
      <c r="F28" s="25"/>
      <c r="G28" s="25"/>
      <c r="H28" s="18"/>
      <c r="I28" s="37" t="s">
        <v>79</v>
      </c>
      <c r="J28" s="37"/>
      <c r="K28" s="3">
        <v>2171741238.9199996</v>
      </c>
      <c r="L28" s="25"/>
      <c r="M28" s="25"/>
    </row>
    <row r="29" spans="1:13" ht="9.75" customHeight="1" x14ac:dyDescent="0.25">
      <c r="A29" s="4" t="s">
        <v>16</v>
      </c>
      <c r="B29" s="2"/>
      <c r="C29" s="2"/>
      <c r="D29" s="3"/>
      <c r="E29" s="34"/>
      <c r="F29" s="25"/>
      <c r="G29" s="25"/>
      <c r="H29" s="18"/>
      <c r="I29" s="37" t="s">
        <v>80</v>
      </c>
      <c r="J29" s="37"/>
      <c r="K29" s="3">
        <v>1990020523.0899997</v>
      </c>
      <c r="L29" s="25"/>
      <c r="M29" s="25"/>
    </row>
    <row r="30" spans="1:13" ht="9.75" customHeight="1" x14ac:dyDescent="0.25">
      <c r="A30" s="2"/>
      <c r="B30" s="7" t="s">
        <v>17</v>
      </c>
      <c r="C30" s="7"/>
      <c r="D30" s="3">
        <v>2791066188.8199997</v>
      </c>
      <c r="E30" s="34"/>
      <c r="F30" s="25"/>
      <c r="G30" s="25"/>
      <c r="H30" s="2"/>
      <c r="I30" s="37" t="s">
        <v>81</v>
      </c>
      <c r="J30" s="37"/>
      <c r="K30" s="3">
        <v>1829697203.1199999</v>
      </c>
      <c r="L30" s="25"/>
      <c r="M30" s="25"/>
    </row>
    <row r="31" spans="1:13" ht="9.75" customHeight="1" x14ac:dyDescent="0.25">
      <c r="A31" s="2"/>
      <c r="B31" s="7" t="s">
        <v>18</v>
      </c>
      <c r="C31" s="7"/>
      <c r="D31" s="3">
        <v>1897654877.0999999</v>
      </c>
      <c r="E31" s="34"/>
      <c r="F31" s="25"/>
      <c r="G31" s="25"/>
      <c r="H31" s="2"/>
      <c r="I31" s="37" t="s">
        <v>82</v>
      </c>
      <c r="J31" s="37"/>
      <c r="K31" s="3">
        <v>152428308.38999999</v>
      </c>
      <c r="L31" s="25"/>
      <c r="M31" s="25"/>
    </row>
    <row r="32" spans="1:13" ht="9.75" customHeight="1" x14ac:dyDescent="0.25">
      <c r="A32" s="2"/>
      <c r="B32" s="7" t="s">
        <v>19</v>
      </c>
      <c r="C32" s="7"/>
      <c r="D32" s="3">
        <v>293017730.72999996</v>
      </c>
      <c r="E32" s="34"/>
      <c r="F32" s="25"/>
      <c r="G32" s="25"/>
      <c r="H32" s="2"/>
      <c r="I32" s="37" t="s">
        <v>83</v>
      </c>
      <c r="J32" s="37"/>
      <c r="K32" s="3">
        <v>27412216.640000001</v>
      </c>
      <c r="L32" s="25"/>
      <c r="M32" s="25"/>
    </row>
    <row r="33" spans="1:13" ht="9.75" customHeight="1" x14ac:dyDescent="0.25">
      <c r="A33" s="2"/>
      <c r="B33" s="7" t="s">
        <v>160</v>
      </c>
      <c r="C33" s="7"/>
      <c r="D33" s="3">
        <v>595351900.67999995</v>
      </c>
      <c r="E33" s="34"/>
      <c r="F33" s="25"/>
      <c r="G33" s="25"/>
      <c r="H33" s="10"/>
      <c r="I33" s="37" t="s">
        <v>84</v>
      </c>
      <c r="J33" s="37"/>
      <c r="K33" s="3">
        <v>8861232.5399999991</v>
      </c>
      <c r="L33" s="25"/>
      <c r="M33" s="25"/>
    </row>
    <row r="34" spans="1:13" ht="9.75" customHeight="1" x14ac:dyDescent="0.25">
      <c r="A34" s="2"/>
      <c r="B34" s="7" t="s">
        <v>20</v>
      </c>
      <c r="C34" s="7"/>
      <c r="D34" s="3">
        <v>183764350.64999998</v>
      </c>
      <c r="E34" s="34"/>
      <c r="F34" s="25"/>
      <c r="G34" s="25"/>
      <c r="H34" s="10"/>
      <c r="I34" s="37" t="s">
        <v>85</v>
      </c>
      <c r="J34" s="37"/>
      <c r="K34" s="3">
        <v>10804582.640000001</v>
      </c>
      <c r="L34" s="25"/>
      <c r="M34" s="25"/>
    </row>
    <row r="35" spans="1:13" ht="9.75" customHeight="1" x14ac:dyDescent="0.25">
      <c r="A35" s="2"/>
      <c r="B35" s="7" t="s">
        <v>21</v>
      </c>
      <c r="C35" s="7"/>
      <c r="D35" s="3">
        <v>3073181611.4400001</v>
      </c>
      <c r="E35" s="34"/>
      <c r="F35" s="3"/>
      <c r="G35" s="3"/>
      <c r="H35" s="10"/>
      <c r="I35" s="37" t="s">
        <v>86</v>
      </c>
      <c r="J35" s="37"/>
      <c r="K35" s="3">
        <v>32352586.300000004</v>
      </c>
      <c r="L35" s="25"/>
      <c r="M35" s="25"/>
    </row>
    <row r="36" spans="1:13" ht="9.75" customHeight="1" x14ac:dyDescent="0.25">
      <c r="A36" s="2"/>
      <c r="B36" s="8" t="s">
        <v>22</v>
      </c>
      <c r="C36" s="8"/>
      <c r="D36" s="3">
        <v>1428169285.1900001</v>
      </c>
      <c r="E36" s="34"/>
      <c r="F36" s="3"/>
      <c r="G36" s="3"/>
      <c r="H36" s="10"/>
      <c r="I36" s="37" t="s">
        <v>87</v>
      </c>
      <c r="J36" s="37"/>
      <c r="K36" s="3">
        <v>34579299.210000001</v>
      </c>
      <c r="L36" s="25"/>
      <c r="M36" s="25"/>
    </row>
    <row r="37" spans="1:13" ht="9.75" customHeight="1" x14ac:dyDescent="0.25">
      <c r="A37" s="2"/>
      <c r="B37" s="7" t="s">
        <v>10</v>
      </c>
      <c r="C37" s="7"/>
      <c r="D37" s="3">
        <v>163848057.19</v>
      </c>
      <c r="E37" s="3">
        <f>SUM(D30:D37)</f>
        <v>10426054001.800001</v>
      </c>
      <c r="F37" s="3"/>
      <c r="G37" s="3"/>
      <c r="H37" s="10"/>
      <c r="I37" s="37" t="s">
        <v>88</v>
      </c>
      <c r="J37" s="37"/>
      <c r="K37" s="3">
        <v>26751344.220000003</v>
      </c>
      <c r="L37" s="25"/>
      <c r="M37" s="25"/>
    </row>
    <row r="38" spans="1:13" ht="9.75" customHeight="1" x14ac:dyDescent="0.25">
      <c r="F38" s="3"/>
      <c r="G38" s="3"/>
      <c r="H38" s="10"/>
      <c r="I38" s="37" t="s">
        <v>89</v>
      </c>
      <c r="J38" s="37"/>
      <c r="K38" s="3">
        <v>36969818.509999998</v>
      </c>
      <c r="L38" s="25"/>
      <c r="M38" s="25"/>
    </row>
    <row r="39" spans="1:13" ht="9.75" customHeight="1" x14ac:dyDescent="0.25">
      <c r="F39" s="3"/>
      <c r="G39" s="3"/>
      <c r="H39" s="10"/>
      <c r="I39" s="37" t="s">
        <v>90</v>
      </c>
      <c r="J39" s="37"/>
      <c r="K39" s="3">
        <v>239826161.18999997</v>
      </c>
      <c r="L39" s="25"/>
      <c r="M39" s="25"/>
    </row>
    <row r="40" spans="1:13" ht="9.75" customHeight="1" x14ac:dyDescent="0.25">
      <c r="F40" s="3"/>
      <c r="G40" s="3"/>
      <c r="H40" s="10"/>
      <c r="I40" s="37" t="s">
        <v>91</v>
      </c>
      <c r="J40" s="37"/>
      <c r="K40" s="3">
        <v>25290961.160000004</v>
      </c>
      <c r="L40" s="25"/>
      <c r="M40" s="25"/>
    </row>
    <row r="41" spans="1:13" ht="9.75" customHeight="1" x14ac:dyDescent="0.25">
      <c r="F41" s="25"/>
      <c r="G41" s="25"/>
      <c r="H41" s="10"/>
      <c r="I41" s="37" t="s">
        <v>93</v>
      </c>
      <c r="J41" s="37"/>
      <c r="K41" s="3">
        <v>37790168.390000001</v>
      </c>
      <c r="L41" s="25"/>
      <c r="M41" s="25"/>
    </row>
    <row r="42" spans="1:13" ht="9.75" customHeight="1" x14ac:dyDescent="0.25">
      <c r="A42" s="4" t="s">
        <v>23</v>
      </c>
      <c r="B42" s="7"/>
      <c r="C42" s="7"/>
      <c r="D42" s="3"/>
      <c r="E42" s="34"/>
      <c r="F42" s="25"/>
      <c r="G42" s="25"/>
      <c r="H42" s="10"/>
      <c r="I42" s="37" t="s">
        <v>94</v>
      </c>
      <c r="J42" s="37"/>
      <c r="K42" s="3">
        <v>35209443.789999999</v>
      </c>
      <c r="L42" s="25"/>
      <c r="M42" s="25"/>
    </row>
    <row r="43" spans="1:13" ht="9.75" customHeight="1" x14ac:dyDescent="0.25">
      <c r="A43" s="2"/>
      <c r="B43" s="7" t="s">
        <v>24</v>
      </c>
      <c r="C43" s="7"/>
      <c r="D43" s="3">
        <v>7342260.7700000005</v>
      </c>
      <c r="E43" s="34"/>
      <c r="F43" s="25"/>
      <c r="G43" s="25"/>
      <c r="H43" s="10"/>
      <c r="I43" s="37" t="s">
        <v>95</v>
      </c>
      <c r="J43" s="37"/>
      <c r="K43" s="3">
        <v>33259994.34</v>
      </c>
      <c r="L43" s="25"/>
      <c r="M43" s="25"/>
    </row>
    <row r="44" spans="1:13" ht="9.75" customHeight="1" x14ac:dyDescent="0.25">
      <c r="A44" s="2"/>
      <c r="B44" s="7" t="s">
        <v>171</v>
      </c>
      <c r="C44" s="7"/>
      <c r="D44" s="3">
        <v>345531713.50999993</v>
      </c>
      <c r="E44" s="34"/>
      <c r="F44" s="3"/>
      <c r="G44" s="3"/>
      <c r="H44" s="10"/>
      <c r="I44" s="37" t="s">
        <v>173</v>
      </c>
      <c r="J44" s="37"/>
      <c r="K44" s="3">
        <v>231256785.78999999</v>
      </c>
      <c r="L44" s="25"/>
      <c r="M44" s="25"/>
    </row>
    <row r="45" spans="1:13" ht="9.75" customHeight="1" x14ac:dyDescent="0.25">
      <c r="A45" s="2"/>
      <c r="B45" s="7" t="s">
        <v>25</v>
      </c>
      <c r="C45" s="7"/>
      <c r="D45" s="3">
        <v>28265233.819999997</v>
      </c>
      <c r="E45" s="3">
        <f>SUM(D42:D45)</f>
        <v>381139208.0999999</v>
      </c>
      <c r="F45" s="3"/>
      <c r="G45" s="3"/>
      <c r="H45" s="10"/>
      <c r="I45" s="37" t="s">
        <v>96</v>
      </c>
      <c r="J45" s="37"/>
      <c r="K45" s="3">
        <v>42689341.859999999</v>
      </c>
      <c r="L45" s="25"/>
      <c r="M45" s="25"/>
    </row>
    <row r="46" spans="1:13" ht="9.75" customHeight="1" x14ac:dyDescent="0.25">
      <c r="F46" s="3"/>
      <c r="G46" s="3"/>
      <c r="H46" s="10"/>
      <c r="I46" s="37" t="s">
        <v>205</v>
      </c>
      <c r="J46" s="37"/>
      <c r="K46" s="3">
        <v>19041196.550000001</v>
      </c>
      <c r="L46" s="25"/>
      <c r="M46" s="25"/>
    </row>
    <row r="47" spans="1:13" ht="9.75" customHeight="1" x14ac:dyDescent="0.25">
      <c r="F47" s="3"/>
      <c r="G47" s="3"/>
      <c r="H47" s="10"/>
      <c r="I47" s="37" t="s">
        <v>97</v>
      </c>
      <c r="J47" s="37"/>
      <c r="K47" s="3">
        <v>5788136</v>
      </c>
      <c r="L47" s="25"/>
      <c r="M47" s="25"/>
    </row>
    <row r="48" spans="1:13" ht="9.75" customHeight="1" x14ac:dyDescent="0.25">
      <c r="F48" s="25"/>
      <c r="G48" s="25"/>
      <c r="H48" s="10"/>
      <c r="I48" s="37" t="s">
        <v>98</v>
      </c>
      <c r="J48" s="37"/>
      <c r="K48" s="3">
        <v>72786683.229999989</v>
      </c>
      <c r="L48" s="25"/>
      <c r="M48" s="25"/>
    </row>
    <row r="49" spans="1:13" ht="9.75" customHeight="1" x14ac:dyDescent="0.25">
      <c r="F49" s="25"/>
      <c r="G49" s="25"/>
      <c r="H49" s="10"/>
      <c r="I49" s="37" t="s">
        <v>99</v>
      </c>
      <c r="J49" s="37"/>
      <c r="K49" s="3">
        <v>585718152.4000001</v>
      </c>
      <c r="L49" s="28"/>
      <c r="M49" s="25"/>
    </row>
    <row r="50" spans="1:13" ht="9.75" customHeight="1" x14ac:dyDescent="0.25">
      <c r="A50" s="4" t="s">
        <v>26</v>
      </c>
      <c r="B50" s="2"/>
      <c r="C50" s="2"/>
      <c r="D50" s="3"/>
      <c r="E50" s="34"/>
      <c r="F50" s="25"/>
      <c r="G50" s="25"/>
      <c r="H50" s="10"/>
      <c r="I50" s="37" t="s">
        <v>115</v>
      </c>
      <c r="J50" s="37"/>
      <c r="K50" s="3">
        <v>131880000</v>
      </c>
      <c r="L50" s="28"/>
      <c r="M50" s="25"/>
    </row>
    <row r="51" spans="1:13" ht="9.75" customHeight="1" x14ac:dyDescent="0.25">
      <c r="A51" s="2"/>
      <c r="B51" s="7" t="s">
        <v>27</v>
      </c>
      <c r="C51" s="7"/>
      <c r="D51" s="3">
        <v>197615225.30000001</v>
      </c>
      <c r="E51" s="34"/>
      <c r="F51" s="25"/>
      <c r="G51" s="25"/>
      <c r="H51" s="10"/>
      <c r="I51" s="17" t="s">
        <v>100</v>
      </c>
      <c r="J51" s="17"/>
      <c r="K51" s="3">
        <v>848739616.67999995</v>
      </c>
      <c r="L51" s="28">
        <f>SUM(K8:K51)</f>
        <v>45044043978.910011</v>
      </c>
      <c r="M51" s="25"/>
    </row>
    <row r="52" spans="1:13" ht="9.75" customHeight="1" x14ac:dyDescent="0.25">
      <c r="A52" s="2"/>
      <c r="B52" s="7" t="s">
        <v>144</v>
      </c>
      <c r="C52" s="7"/>
      <c r="D52" s="3">
        <v>175933499.66</v>
      </c>
      <c r="E52" s="34"/>
      <c r="F52" s="25"/>
      <c r="G52" s="25"/>
      <c r="H52" s="10"/>
      <c r="I52" s="17"/>
      <c r="J52" s="17"/>
      <c r="K52" s="3"/>
      <c r="L52" s="28"/>
      <c r="M52" s="25"/>
    </row>
    <row r="53" spans="1:13" ht="9.75" customHeight="1" x14ac:dyDescent="0.25">
      <c r="A53" s="2"/>
      <c r="B53" s="7" t="s">
        <v>28</v>
      </c>
      <c r="C53" s="7"/>
      <c r="D53" s="3">
        <v>144367993.96000001</v>
      </c>
      <c r="E53" s="34"/>
      <c r="F53" s="25"/>
      <c r="G53" s="25"/>
      <c r="H53" s="21" t="s">
        <v>175</v>
      </c>
      <c r="I53" s="9"/>
      <c r="L53" s="25"/>
      <c r="M53" s="25"/>
    </row>
    <row r="54" spans="1:13" ht="9.75" customHeight="1" x14ac:dyDescent="0.25">
      <c r="A54" s="2"/>
      <c r="B54" s="7" t="s">
        <v>208</v>
      </c>
      <c r="C54" s="7"/>
      <c r="D54" s="3">
        <v>22871080.859999999</v>
      </c>
      <c r="E54" s="34"/>
      <c r="F54" s="25"/>
      <c r="G54" s="25"/>
      <c r="H54" s="2"/>
      <c r="I54" s="37" t="s">
        <v>101</v>
      </c>
      <c r="J54" s="37"/>
      <c r="K54" s="3">
        <v>298278557.21999997</v>
      </c>
      <c r="L54" s="25"/>
      <c r="M54" s="25"/>
    </row>
    <row r="55" spans="1:13" ht="9.75" customHeight="1" x14ac:dyDescent="0.25">
      <c r="A55" s="2"/>
      <c r="B55" s="7" t="s">
        <v>202</v>
      </c>
      <c r="C55" s="7"/>
      <c r="D55" s="3">
        <v>2485403182.1999998</v>
      </c>
      <c r="E55" s="34"/>
      <c r="F55" s="25"/>
      <c r="G55" s="25"/>
      <c r="H55" s="2"/>
      <c r="I55" s="37" t="s">
        <v>118</v>
      </c>
      <c r="J55" s="37"/>
      <c r="K55" s="3">
        <v>179136530.74000001</v>
      </c>
      <c r="L55" s="25"/>
      <c r="M55" s="25"/>
    </row>
    <row r="56" spans="1:13" ht="9.75" customHeight="1" x14ac:dyDescent="0.25">
      <c r="A56" s="2"/>
      <c r="B56" s="7" t="s">
        <v>145</v>
      </c>
      <c r="C56" s="7"/>
      <c r="D56" s="3">
        <v>743206626</v>
      </c>
      <c r="E56" s="34"/>
      <c r="F56" s="25"/>
      <c r="G56" s="25"/>
      <c r="H56" s="2"/>
      <c r="I56" s="37" t="s">
        <v>102</v>
      </c>
      <c r="J56" s="37"/>
      <c r="K56" s="3">
        <v>259634153.56999999</v>
      </c>
      <c r="L56" s="25"/>
      <c r="M56" s="25"/>
    </row>
    <row r="57" spans="1:13" ht="9.75" customHeight="1" x14ac:dyDescent="0.25">
      <c r="A57" s="2"/>
      <c r="B57" s="7" t="s">
        <v>165</v>
      </c>
      <c r="C57" s="7"/>
      <c r="D57" s="3">
        <v>80290000</v>
      </c>
      <c r="E57" s="28"/>
      <c r="F57" s="25"/>
      <c r="G57" s="25"/>
      <c r="H57" s="2"/>
      <c r="I57" s="37" t="s">
        <v>168</v>
      </c>
      <c r="J57" s="37"/>
      <c r="K57" s="3">
        <v>123163953.84</v>
      </c>
      <c r="L57" s="29"/>
      <c r="M57" s="25"/>
    </row>
    <row r="58" spans="1:13" ht="9.75" customHeight="1" x14ac:dyDescent="0.25">
      <c r="A58" s="2"/>
      <c r="B58" s="7" t="s">
        <v>29</v>
      </c>
      <c r="C58" s="7"/>
      <c r="D58" s="3">
        <v>1733628904.7199998</v>
      </c>
      <c r="E58" s="28"/>
      <c r="F58" s="25"/>
      <c r="G58" s="25"/>
      <c r="H58" s="2"/>
      <c r="I58" s="37" t="s">
        <v>103</v>
      </c>
      <c r="J58" s="37"/>
      <c r="K58" s="3">
        <v>129186497.00000001</v>
      </c>
      <c r="L58" s="29"/>
      <c r="M58" s="25"/>
    </row>
    <row r="59" spans="1:13" ht="9.75" customHeight="1" x14ac:dyDescent="0.25">
      <c r="A59" s="2"/>
      <c r="B59" s="7" t="s">
        <v>182</v>
      </c>
      <c r="C59" s="7"/>
      <c r="D59" s="3">
        <v>28310000</v>
      </c>
      <c r="E59" s="28">
        <f>SUM(D51:D59)</f>
        <v>5611626512.6999998</v>
      </c>
      <c r="F59" s="25"/>
      <c r="G59" s="25"/>
      <c r="H59" s="2"/>
      <c r="I59" s="37" t="s">
        <v>104</v>
      </c>
      <c r="J59" s="37"/>
      <c r="K59" s="3">
        <v>99990992.029999986</v>
      </c>
      <c r="L59" s="29"/>
      <c r="M59" s="25"/>
    </row>
    <row r="60" spans="1:13" ht="9.75" customHeight="1" x14ac:dyDescent="0.25">
      <c r="A60" s="2"/>
      <c r="B60" s="7"/>
      <c r="C60" s="7"/>
      <c r="D60" s="3"/>
      <c r="E60" s="34"/>
      <c r="F60" s="25"/>
      <c r="G60" s="25"/>
      <c r="H60" s="2"/>
      <c r="I60" s="37" t="s">
        <v>105</v>
      </c>
      <c r="J60" s="37"/>
      <c r="K60" s="3">
        <v>10898709.520000001</v>
      </c>
      <c r="L60" s="29"/>
      <c r="M60" s="25"/>
    </row>
    <row r="61" spans="1:13" ht="9.75" customHeight="1" x14ac:dyDescent="0.25">
      <c r="A61" s="2"/>
      <c r="B61" s="7"/>
      <c r="C61" s="7"/>
      <c r="D61" s="3"/>
      <c r="E61" s="34"/>
      <c r="F61" s="25"/>
      <c r="G61" s="25"/>
      <c r="H61" s="2"/>
      <c r="I61" s="37" t="s">
        <v>106</v>
      </c>
      <c r="J61" s="37"/>
      <c r="K61" s="3">
        <v>3193902.96</v>
      </c>
      <c r="L61" s="29"/>
      <c r="M61" s="25"/>
    </row>
    <row r="62" spans="1:13" ht="9.75" customHeight="1" x14ac:dyDescent="0.25">
      <c r="F62" s="25"/>
      <c r="G62" s="25"/>
      <c r="H62" s="2"/>
      <c r="I62" s="37" t="s">
        <v>155</v>
      </c>
      <c r="J62" s="37"/>
      <c r="K62" s="3">
        <v>72999565.760000005</v>
      </c>
      <c r="L62" s="29"/>
      <c r="M62" s="25"/>
    </row>
    <row r="63" spans="1:13" ht="9.75" customHeight="1" x14ac:dyDescent="0.25">
      <c r="F63" s="25"/>
      <c r="G63" s="25"/>
      <c r="H63" s="2"/>
      <c r="I63" s="37" t="s">
        <v>169</v>
      </c>
      <c r="J63" s="37"/>
      <c r="K63" s="3">
        <v>115730295.34</v>
      </c>
      <c r="L63" s="29"/>
      <c r="M63" s="25"/>
    </row>
    <row r="64" spans="1:13" ht="9.75" customHeight="1" x14ac:dyDescent="0.25">
      <c r="F64" s="25"/>
      <c r="G64" s="25"/>
      <c r="H64" s="2"/>
      <c r="I64" s="37" t="s">
        <v>152</v>
      </c>
      <c r="J64" s="37"/>
      <c r="K64" s="3">
        <v>87229570.169999987</v>
      </c>
      <c r="L64" s="3"/>
      <c r="M64" s="25"/>
    </row>
    <row r="65" spans="1:13" ht="9.75" customHeight="1" x14ac:dyDescent="0.25">
      <c r="F65" s="25"/>
      <c r="G65" s="25"/>
      <c r="I65" s="37" t="s">
        <v>146</v>
      </c>
      <c r="J65" s="37"/>
      <c r="K65" s="3">
        <v>41083171.719999999</v>
      </c>
      <c r="L65" s="28"/>
      <c r="M65" s="25"/>
    </row>
    <row r="66" spans="1:13" ht="9.75" customHeight="1" x14ac:dyDescent="0.25">
      <c r="F66" s="25"/>
      <c r="G66" s="25"/>
      <c r="I66" s="37" t="s">
        <v>193</v>
      </c>
      <c r="J66" s="37"/>
      <c r="K66" s="3">
        <v>372879737.61000001</v>
      </c>
      <c r="L66" s="28"/>
      <c r="M66" s="25"/>
    </row>
    <row r="67" spans="1:13" ht="9.75" customHeight="1" x14ac:dyDescent="0.25">
      <c r="A67" s="4" t="s">
        <v>30</v>
      </c>
      <c r="B67" s="2"/>
      <c r="C67" s="2"/>
      <c r="D67" s="3"/>
      <c r="E67" s="3"/>
      <c r="F67" s="25"/>
      <c r="G67" s="25"/>
      <c r="I67" s="37" t="s">
        <v>194</v>
      </c>
      <c r="J67" s="37"/>
      <c r="K67" s="3">
        <v>83918700</v>
      </c>
      <c r="L67" s="28"/>
      <c r="M67" s="25"/>
    </row>
    <row r="68" spans="1:13" ht="9.75" customHeight="1" x14ac:dyDescent="0.25">
      <c r="A68" s="2"/>
      <c r="B68" s="7" t="s">
        <v>31</v>
      </c>
      <c r="C68" s="7"/>
      <c r="D68" s="3">
        <v>26923683504</v>
      </c>
      <c r="E68" s="3"/>
      <c r="F68" s="3"/>
      <c r="G68" s="3"/>
      <c r="I68" s="37" t="s">
        <v>195</v>
      </c>
      <c r="J68" s="37"/>
      <c r="K68" s="3">
        <v>5000000</v>
      </c>
      <c r="L68" s="28"/>
      <c r="M68" s="25"/>
    </row>
    <row r="69" spans="1:13" ht="9.75" customHeight="1" x14ac:dyDescent="0.25">
      <c r="A69" s="9"/>
      <c r="B69" s="7" t="s">
        <v>32</v>
      </c>
      <c r="C69" s="7"/>
      <c r="D69" s="3">
        <v>1313593104</v>
      </c>
      <c r="E69" s="34"/>
      <c r="F69" s="3"/>
      <c r="G69" s="3"/>
      <c r="I69" s="17" t="s">
        <v>100</v>
      </c>
      <c r="J69" s="17"/>
      <c r="K69" s="3">
        <v>51234909.93</v>
      </c>
      <c r="L69" s="28">
        <f>SUM(K54:K69)</f>
        <v>1933559247.4100001</v>
      </c>
      <c r="M69" s="25"/>
    </row>
    <row r="70" spans="1:13" ht="9.75" customHeight="1" x14ac:dyDescent="0.25">
      <c r="B70" s="7" t="s">
        <v>33</v>
      </c>
      <c r="C70" s="7"/>
      <c r="D70" s="3">
        <v>1657584060</v>
      </c>
      <c r="E70" s="34"/>
      <c r="F70" s="3"/>
      <c r="G70" s="3"/>
      <c r="M70" s="25"/>
    </row>
    <row r="71" spans="1:13" ht="9.75" customHeight="1" x14ac:dyDescent="0.25">
      <c r="A71" s="2"/>
      <c r="B71" s="7" t="s">
        <v>34</v>
      </c>
      <c r="C71" s="7"/>
      <c r="D71" s="3">
        <v>866964855</v>
      </c>
      <c r="E71" s="34"/>
      <c r="F71" s="3"/>
      <c r="G71" s="3"/>
      <c r="H71" s="4" t="s">
        <v>176</v>
      </c>
      <c r="I71" s="2"/>
      <c r="J71" s="17"/>
      <c r="L71" s="25"/>
      <c r="M71" s="25"/>
    </row>
    <row r="72" spans="1:13" ht="9.75" customHeight="1" x14ac:dyDescent="0.25">
      <c r="A72" s="2"/>
      <c r="B72" s="7" t="s">
        <v>35</v>
      </c>
      <c r="C72" s="7"/>
      <c r="D72" s="3">
        <v>860769744</v>
      </c>
      <c r="E72" s="34"/>
      <c r="F72" s="3"/>
      <c r="G72" s="3"/>
      <c r="H72" s="2"/>
      <c r="I72" s="37" t="s">
        <v>63</v>
      </c>
      <c r="J72" s="37"/>
      <c r="K72" s="3">
        <v>80011132.950000003</v>
      </c>
      <c r="L72" s="25"/>
      <c r="M72" s="25"/>
    </row>
    <row r="73" spans="1:13" ht="9.75" customHeight="1" x14ac:dyDescent="0.25">
      <c r="A73" s="2"/>
      <c r="B73" s="7" t="s">
        <v>36</v>
      </c>
      <c r="C73" s="7"/>
      <c r="D73" s="3">
        <v>3657659226</v>
      </c>
      <c r="E73" s="34"/>
      <c r="F73" s="3"/>
      <c r="G73" s="3"/>
      <c r="H73" s="2"/>
      <c r="I73" s="37" t="s">
        <v>107</v>
      </c>
      <c r="J73" s="37"/>
      <c r="K73" s="3">
        <v>248895963.38999999</v>
      </c>
      <c r="L73" s="25"/>
      <c r="M73" s="25"/>
    </row>
    <row r="74" spans="1:13" ht="9.75" customHeight="1" x14ac:dyDescent="0.25">
      <c r="A74" s="2"/>
      <c r="B74" s="7" t="s">
        <v>37</v>
      </c>
      <c r="C74" s="7"/>
      <c r="D74" s="3">
        <v>281971572</v>
      </c>
      <c r="E74" s="3">
        <f>SUM(D68:D74)</f>
        <v>35562226065</v>
      </c>
      <c r="F74" s="3"/>
      <c r="G74" s="3"/>
      <c r="H74" s="2"/>
      <c r="I74" s="37" t="s">
        <v>108</v>
      </c>
      <c r="J74" s="37"/>
      <c r="K74" s="3">
        <v>120925289.98</v>
      </c>
      <c r="L74" s="25"/>
      <c r="M74" s="25"/>
    </row>
    <row r="75" spans="1:13" ht="9.75" customHeight="1" x14ac:dyDescent="0.25">
      <c r="F75" s="25"/>
      <c r="G75" s="25"/>
      <c r="H75" s="2"/>
      <c r="I75" s="37" t="s">
        <v>153</v>
      </c>
      <c r="J75" s="37"/>
      <c r="K75" s="3">
        <v>474459</v>
      </c>
      <c r="L75" s="25"/>
      <c r="M75" s="25"/>
    </row>
    <row r="76" spans="1:13" ht="9.75" customHeight="1" x14ac:dyDescent="0.25">
      <c r="F76" s="25"/>
      <c r="G76" s="25"/>
      <c r="H76" s="2"/>
      <c r="I76" s="37" t="s">
        <v>180</v>
      </c>
      <c r="J76" s="37"/>
      <c r="K76" s="3">
        <v>62124518.75</v>
      </c>
      <c r="L76" s="25"/>
      <c r="M76" s="25"/>
    </row>
    <row r="77" spans="1:13" ht="9.75" customHeight="1" x14ac:dyDescent="0.25">
      <c r="F77" s="25"/>
      <c r="G77" s="25"/>
      <c r="H77" s="2"/>
      <c r="I77" s="37" t="s">
        <v>211</v>
      </c>
      <c r="J77" s="37"/>
      <c r="K77" s="3">
        <v>9827803.6500000004</v>
      </c>
      <c r="L77" s="28"/>
      <c r="M77" s="25"/>
    </row>
    <row r="78" spans="1:13" ht="9.75" customHeight="1" x14ac:dyDescent="0.25">
      <c r="A78" s="4" t="s">
        <v>38</v>
      </c>
      <c r="B78" s="2"/>
      <c r="C78" s="2"/>
      <c r="D78" s="3"/>
      <c r="E78" s="34"/>
      <c r="F78" s="25"/>
      <c r="G78" s="25"/>
      <c r="H78" s="20"/>
      <c r="I78" s="17" t="s">
        <v>100</v>
      </c>
      <c r="J78" s="17"/>
      <c r="K78" s="3">
        <v>1414147717.48</v>
      </c>
      <c r="L78" s="29">
        <f>SUM(K72:K78)</f>
        <v>1936406885.2</v>
      </c>
      <c r="M78" s="25"/>
    </row>
    <row r="79" spans="1:13" ht="9.75" customHeight="1" x14ac:dyDescent="0.25">
      <c r="A79" s="2"/>
      <c r="B79" s="30" t="s">
        <v>39</v>
      </c>
      <c r="C79" s="30"/>
      <c r="D79" s="3">
        <v>929290736</v>
      </c>
      <c r="E79" s="34"/>
      <c r="F79" s="25"/>
      <c r="G79" s="25"/>
      <c r="M79" s="25"/>
    </row>
    <row r="80" spans="1:13" ht="9.75" customHeight="1" x14ac:dyDescent="0.25">
      <c r="A80" s="2"/>
      <c r="B80" s="30" t="s">
        <v>40</v>
      </c>
      <c r="C80" s="30"/>
      <c r="D80" s="3">
        <v>1621661974</v>
      </c>
      <c r="E80" s="34"/>
      <c r="F80" s="25"/>
      <c r="G80" s="25"/>
      <c r="H80" s="4" t="s">
        <v>177</v>
      </c>
      <c r="I80" s="2"/>
      <c r="J80" s="17"/>
      <c r="K80" s="3"/>
      <c r="L80" s="25"/>
      <c r="M80" s="25"/>
    </row>
    <row r="81" spans="1:13" ht="9.75" customHeight="1" x14ac:dyDescent="0.25">
      <c r="A81" s="2"/>
      <c r="B81" s="30" t="s">
        <v>41</v>
      </c>
      <c r="C81" s="30"/>
      <c r="D81" s="3">
        <v>3328350357</v>
      </c>
      <c r="E81" s="34"/>
      <c r="F81" s="3"/>
      <c r="G81" s="3"/>
      <c r="H81" s="18"/>
      <c r="I81" s="37" t="s">
        <v>63</v>
      </c>
      <c r="J81" s="37"/>
      <c r="K81" s="3">
        <v>28750558.099999998</v>
      </c>
      <c r="M81" s="25"/>
    </row>
    <row r="82" spans="1:13" ht="9.75" customHeight="1" x14ac:dyDescent="0.25">
      <c r="A82" s="2"/>
      <c r="B82" s="30" t="s">
        <v>42</v>
      </c>
      <c r="C82" s="30"/>
      <c r="D82" s="3">
        <v>310921731.26999998</v>
      </c>
      <c r="E82" s="34"/>
      <c r="F82" s="3"/>
      <c r="G82" s="3"/>
      <c r="H82" s="9"/>
      <c r="I82" s="37" t="s">
        <v>109</v>
      </c>
      <c r="J82" s="37"/>
      <c r="K82" s="3">
        <v>2943977513.9799995</v>
      </c>
      <c r="L82" s="25"/>
      <c r="M82" s="25"/>
    </row>
    <row r="83" spans="1:13" ht="9.75" customHeight="1" x14ac:dyDescent="0.25">
      <c r="A83" s="2"/>
      <c r="B83" s="30" t="s">
        <v>43</v>
      </c>
      <c r="C83" s="30"/>
      <c r="D83" s="3">
        <v>16159938144.469997</v>
      </c>
      <c r="E83" s="34"/>
      <c r="F83" s="3"/>
      <c r="G83" s="3"/>
      <c r="H83" s="9"/>
      <c r="I83" s="37" t="s">
        <v>147</v>
      </c>
      <c r="J83" s="37"/>
      <c r="K83" s="3">
        <v>4360142036.3400002</v>
      </c>
      <c r="L83" s="25"/>
      <c r="M83" s="25"/>
    </row>
    <row r="84" spans="1:13" ht="9.75" customHeight="1" x14ac:dyDescent="0.25">
      <c r="A84" s="2"/>
      <c r="B84" s="30" t="s">
        <v>44</v>
      </c>
      <c r="C84" s="30"/>
      <c r="D84" s="3">
        <v>3523575814.0799999</v>
      </c>
      <c r="E84" s="34"/>
      <c r="F84" s="3"/>
      <c r="G84" s="3"/>
      <c r="H84" s="9"/>
      <c r="I84" s="37" t="s">
        <v>110</v>
      </c>
      <c r="J84" s="37"/>
      <c r="K84" s="3">
        <v>3321358307.0199995</v>
      </c>
      <c r="L84" s="25"/>
      <c r="M84" s="25"/>
    </row>
    <row r="85" spans="1:13" ht="9.75" customHeight="1" x14ac:dyDescent="0.25">
      <c r="A85" s="2"/>
      <c r="B85" s="30" t="s">
        <v>161</v>
      </c>
      <c r="C85" s="30"/>
      <c r="D85" s="3">
        <v>235384962</v>
      </c>
      <c r="E85" s="34"/>
      <c r="F85" s="25"/>
      <c r="G85" s="25"/>
      <c r="H85" s="2"/>
      <c r="I85" s="37" t="s">
        <v>196</v>
      </c>
      <c r="J85" s="37"/>
      <c r="K85" s="3">
        <v>16384744.669999998</v>
      </c>
      <c r="L85" s="28"/>
      <c r="M85" s="25"/>
    </row>
    <row r="86" spans="1:13" ht="9.75" customHeight="1" x14ac:dyDescent="0.25">
      <c r="A86" s="2"/>
      <c r="B86" s="30" t="s">
        <v>45</v>
      </c>
      <c r="C86" s="30"/>
      <c r="D86" s="3">
        <v>1706502588</v>
      </c>
      <c r="E86" s="34"/>
      <c r="F86" s="25"/>
      <c r="G86" s="25"/>
      <c r="H86" s="2"/>
      <c r="I86" s="37" t="s">
        <v>197</v>
      </c>
      <c r="J86" s="37"/>
      <c r="K86" s="3">
        <v>3000000</v>
      </c>
      <c r="L86" s="28"/>
      <c r="M86" s="25"/>
    </row>
    <row r="87" spans="1:13" ht="9.75" customHeight="1" x14ac:dyDescent="0.25">
      <c r="A87" s="2"/>
      <c r="B87" s="30" t="s">
        <v>162</v>
      </c>
      <c r="C87" s="30"/>
      <c r="D87" s="3">
        <v>327268595</v>
      </c>
      <c r="E87" s="3">
        <f>SUM(D79:D87)</f>
        <v>28142894901.82</v>
      </c>
      <c r="F87" s="25"/>
      <c r="G87" s="25"/>
      <c r="H87" s="2"/>
      <c r="I87" s="37" t="s">
        <v>198</v>
      </c>
      <c r="J87" s="37"/>
      <c r="K87" s="3">
        <v>16424871.08</v>
      </c>
      <c r="L87" s="25"/>
      <c r="M87" s="25"/>
    </row>
    <row r="88" spans="1:13" ht="9.75" customHeight="1" x14ac:dyDescent="0.25">
      <c r="A88" s="2"/>
      <c r="B88" s="30"/>
      <c r="C88" s="30"/>
      <c r="D88" s="3"/>
      <c r="E88" s="3"/>
      <c r="F88" s="25"/>
      <c r="G88" s="25"/>
      <c r="H88" s="2"/>
      <c r="I88" s="37" t="s">
        <v>112</v>
      </c>
      <c r="J88" s="37"/>
      <c r="K88" s="3">
        <v>292859077.5</v>
      </c>
      <c r="L88" s="25"/>
      <c r="M88" s="25"/>
    </row>
    <row r="89" spans="1:13" ht="9.75" customHeight="1" x14ac:dyDescent="0.25">
      <c r="A89" s="2"/>
      <c r="B89" s="30"/>
      <c r="C89" s="30"/>
      <c r="D89" s="3"/>
      <c r="E89" s="3"/>
      <c r="F89" s="25"/>
      <c r="G89" s="25"/>
      <c r="H89" s="2"/>
      <c r="I89" s="37" t="s">
        <v>148</v>
      </c>
      <c r="J89" s="37"/>
      <c r="K89" s="3">
        <v>9583333.3300000001</v>
      </c>
      <c r="L89" s="3"/>
      <c r="M89" s="25"/>
    </row>
    <row r="90" spans="1:13" ht="9.75" customHeight="1" x14ac:dyDescent="0.25">
      <c r="F90" s="25"/>
      <c r="G90" s="25"/>
      <c r="H90" s="2"/>
      <c r="I90" s="37" t="s">
        <v>149</v>
      </c>
      <c r="J90" s="37"/>
      <c r="K90" s="3">
        <v>1326000</v>
      </c>
      <c r="L90" s="3"/>
      <c r="M90" s="25"/>
    </row>
    <row r="91" spans="1:13" ht="9.75" customHeight="1" x14ac:dyDescent="0.25">
      <c r="F91" s="25"/>
      <c r="G91" s="25"/>
      <c r="H91" s="2"/>
      <c r="I91" s="37" t="s">
        <v>113</v>
      </c>
      <c r="J91" s="37"/>
      <c r="K91" s="3">
        <v>90057884.840000004</v>
      </c>
      <c r="L91" s="3"/>
      <c r="M91" s="25"/>
    </row>
    <row r="92" spans="1:13" ht="9.75" customHeight="1" x14ac:dyDescent="0.25">
      <c r="F92" s="25"/>
      <c r="G92" s="25"/>
      <c r="H92" s="2"/>
      <c r="I92" s="37" t="s">
        <v>114</v>
      </c>
      <c r="J92" s="37"/>
      <c r="K92" s="3">
        <v>77994960.649999991</v>
      </c>
      <c r="L92" s="3"/>
      <c r="M92" s="25"/>
    </row>
    <row r="93" spans="1:13" ht="9.75" customHeight="1" x14ac:dyDescent="0.25">
      <c r="A93" s="4" t="s">
        <v>46</v>
      </c>
      <c r="F93" s="25"/>
      <c r="G93" s="25"/>
      <c r="H93" s="2"/>
      <c r="I93" s="37" t="s">
        <v>154</v>
      </c>
      <c r="J93" s="37"/>
      <c r="K93" s="3">
        <v>62517869</v>
      </c>
      <c r="L93" s="3"/>
      <c r="M93" s="25"/>
    </row>
    <row r="94" spans="1:13" ht="9.75" customHeight="1" x14ac:dyDescent="0.25">
      <c r="A94" s="2"/>
      <c r="B94" s="30" t="s">
        <v>47</v>
      </c>
      <c r="C94" s="30"/>
      <c r="D94" s="3">
        <v>624852822.78999996</v>
      </c>
      <c r="F94" s="25"/>
      <c r="G94" s="25"/>
      <c r="H94" s="2"/>
      <c r="I94" s="37" t="s">
        <v>100</v>
      </c>
      <c r="J94" s="37"/>
      <c r="K94" s="3">
        <v>3419363.84</v>
      </c>
      <c r="L94" s="3">
        <f>SUM(K81:K94)</f>
        <v>11227796520.349998</v>
      </c>
      <c r="M94" s="25"/>
    </row>
    <row r="95" spans="1:13" ht="9.75" customHeight="1" x14ac:dyDescent="0.25">
      <c r="B95" s="30" t="s">
        <v>48</v>
      </c>
      <c r="C95" s="30"/>
      <c r="D95" s="3">
        <v>2400694669</v>
      </c>
      <c r="F95" s="25"/>
      <c r="G95" s="25"/>
      <c r="M95" s="27" t="s">
        <v>57</v>
      </c>
    </row>
    <row r="96" spans="1:13" ht="9.75" customHeight="1" x14ac:dyDescent="0.25">
      <c r="B96" s="30" t="s">
        <v>49</v>
      </c>
      <c r="C96" s="30"/>
      <c r="D96" s="3">
        <v>522407402.5</v>
      </c>
      <c r="F96" s="25"/>
      <c r="G96" s="25"/>
      <c r="H96" s="21" t="s">
        <v>178</v>
      </c>
      <c r="I96" s="17"/>
      <c r="J96" s="17"/>
      <c r="K96" s="3"/>
      <c r="L96" s="25"/>
      <c r="M96" s="27" t="s">
        <v>57</v>
      </c>
    </row>
    <row r="97" spans="1:13" ht="9.75" customHeight="1" x14ac:dyDescent="0.25">
      <c r="B97" s="30" t="s">
        <v>50</v>
      </c>
      <c r="C97" s="30"/>
      <c r="D97" s="3">
        <v>280557843</v>
      </c>
      <c r="F97" s="25"/>
      <c r="G97" s="25"/>
      <c r="H97" s="21"/>
      <c r="I97" s="37" t="s">
        <v>116</v>
      </c>
      <c r="J97" s="37"/>
      <c r="K97" s="3">
        <v>26675294.190000001</v>
      </c>
      <c r="L97" s="25"/>
      <c r="M97" s="27"/>
    </row>
    <row r="98" spans="1:13" ht="9.75" customHeight="1" x14ac:dyDescent="0.25">
      <c r="B98" s="30" t="s">
        <v>164</v>
      </c>
      <c r="C98" s="30"/>
      <c r="D98" s="3">
        <v>392258349.02999997</v>
      </c>
      <c r="F98" s="25"/>
      <c r="G98" s="25"/>
      <c r="H98" s="2"/>
      <c r="I98" s="37" t="s">
        <v>63</v>
      </c>
      <c r="J98" s="37"/>
      <c r="K98" s="3">
        <v>273601502.32999998</v>
      </c>
      <c r="L98" s="25"/>
      <c r="M98" s="27"/>
    </row>
    <row r="99" spans="1:13" ht="9.75" customHeight="1" x14ac:dyDescent="0.25">
      <c r="B99" s="30" t="s">
        <v>51</v>
      </c>
      <c r="C99" s="30"/>
      <c r="D99" s="3">
        <v>140729803.79000002</v>
      </c>
      <c r="E99" s="34"/>
      <c r="F99" s="3"/>
      <c r="G99" s="3"/>
      <c r="H99" s="2"/>
      <c r="I99" s="37" t="s">
        <v>117</v>
      </c>
      <c r="J99" s="37"/>
      <c r="K99" s="3">
        <v>2586420679.4300003</v>
      </c>
      <c r="L99" s="25"/>
      <c r="M99" s="27"/>
    </row>
    <row r="100" spans="1:13" ht="9.75" customHeight="1" x14ac:dyDescent="0.25">
      <c r="A100" s="2"/>
      <c r="B100" s="30" t="s">
        <v>183</v>
      </c>
      <c r="C100" s="30"/>
      <c r="D100" s="3">
        <v>76193586</v>
      </c>
      <c r="E100" s="34"/>
      <c r="F100" s="3"/>
      <c r="G100" s="3"/>
      <c r="H100" s="2"/>
      <c r="I100" s="37" t="s">
        <v>119</v>
      </c>
      <c r="J100" s="37"/>
      <c r="K100" s="3">
        <v>112025754.40999998</v>
      </c>
      <c r="L100" s="25"/>
      <c r="M100" s="25"/>
    </row>
    <row r="101" spans="1:13" ht="9.75" customHeight="1" x14ac:dyDescent="0.25">
      <c r="A101" s="2"/>
      <c r="B101" s="30" t="s">
        <v>184</v>
      </c>
      <c r="C101" s="30"/>
      <c r="D101" s="3">
        <v>18844467.140000001</v>
      </c>
      <c r="E101" s="34"/>
      <c r="F101" s="3"/>
      <c r="G101" s="3"/>
      <c r="H101" s="2"/>
      <c r="I101" s="37" t="s">
        <v>166</v>
      </c>
      <c r="J101" s="37"/>
      <c r="K101" s="3">
        <v>586191179.78999996</v>
      </c>
      <c r="L101" s="28"/>
      <c r="M101" s="25"/>
    </row>
    <row r="102" spans="1:13" ht="9.75" customHeight="1" x14ac:dyDescent="0.25">
      <c r="A102" s="2"/>
      <c r="B102" s="30" t="s">
        <v>65</v>
      </c>
      <c r="C102" s="30"/>
      <c r="D102" s="3">
        <v>5660485.0700000003</v>
      </c>
      <c r="E102" s="34"/>
      <c r="F102" s="3"/>
      <c r="G102" s="3"/>
      <c r="H102" s="2"/>
      <c r="I102" s="37" t="s">
        <v>121</v>
      </c>
      <c r="J102" s="37"/>
      <c r="K102" s="3">
        <v>14579326.1</v>
      </c>
      <c r="L102" s="25"/>
      <c r="M102" s="25"/>
    </row>
    <row r="103" spans="1:13" ht="9.75" customHeight="1" x14ac:dyDescent="0.25">
      <c r="A103" s="2"/>
      <c r="B103" s="30" t="s">
        <v>185</v>
      </c>
      <c r="C103" s="30"/>
      <c r="D103" s="3">
        <v>162434488.31</v>
      </c>
      <c r="E103" s="34"/>
      <c r="F103" s="25"/>
      <c r="G103" s="25"/>
      <c r="H103" s="2"/>
      <c r="I103" s="37" t="s">
        <v>122</v>
      </c>
      <c r="J103" s="37"/>
      <c r="K103" s="3">
        <v>29084018.350000001</v>
      </c>
      <c r="L103" s="25"/>
      <c r="M103" s="25"/>
    </row>
    <row r="104" spans="1:13" ht="9.75" customHeight="1" x14ac:dyDescent="0.25">
      <c r="A104" s="2"/>
      <c r="B104" s="30" t="s">
        <v>186</v>
      </c>
      <c r="C104" s="30"/>
      <c r="D104" s="3">
        <v>26821430.420000002</v>
      </c>
      <c r="E104" s="34"/>
      <c r="F104" s="25"/>
      <c r="G104" s="25"/>
      <c r="H104" s="2"/>
      <c r="I104" s="37" t="s">
        <v>123</v>
      </c>
      <c r="J104" s="37"/>
      <c r="K104" s="3">
        <v>4187265967.0100002</v>
      </c>
      <c r="L104" s="28"/>
      <c r="M104" s="25"/>
    </row>
    <row r="105" spans="1:13" ht="9.75" customHeight="1" x14ac:dyDescent="0.25">
      <c r="A105" s="2"/>
      <c r="B105" s="30" t="s">
        <v>187</v>
      </c>
      <c r="C105" s="30"/>
      <c r="D105" s="3">
        <v>66571801.000000007</v>
      </c>
      <c r="E105" s="28"/>
      <c r="F105" s="25"/>
      <c r="G105" s="25"/>
      <c r="H105" s="2"/>
      <c r="I105" s="37" t="s">
        <v>157</v>
      </c>
      <c r="J105" s="37"/>
      <c r="K105" s="3">
        <v>234801489.59000003</v>
      </c>
      <c r="L105" s="25"/>
      <c r="M105" s="25"/>
    </row>
    <row r="106" spans="1:13" ht="9.75" customHeight="1" x14ac:dyDescent="0.25">
      <c r="A106" s="2"/>
      <c r="B106" s="30" t="s">
        <v>204</v>
      </c>
      <c r="C106" s="30"/>
      <c r="D106" s="3">
        <v>5574000</v>
      </c>
      <c r="E106" s="34"/>
      <c r="F106" s="25"/>
      <c r="G106" s="25"/>
      <c r="H106" s="2"/>
      <c r="I106" s="37" t="s">
        <v>120</v>
      </c>
      <c r="J106" s="37"/>
      <c r="K106" s="3">
        <v>166253658.63</v>
      </c>
      <c r="L106" s="25"/>
      <c r="M106" s="25"/>
    </row>
    <row r="107" spans="1:13" ht="9.75" customHeight="1" x14ac:dyDescent="0.25">
      <c r="A107" s="2"/>
      <c r="B107" s="30" t="s">
        <v>188</v>
      </c>
      <c r="C107" s="30"/>
      <c r="D107" s="3">
        <v>18213141.77</v>
      </c>
      <c r="E107" s="34"/>
      <c r="F107" s="25"/>
      <c r="G107" s="25"/>
      <c r="H107" s="2"/>
      <c r="I107" s="37" t="s">
        <v>124</v>
      </c>
      <c r="J107" s="37"/>
      <c r="K107" s="3">
        <v>624769234.47000003</v>
      </c>
      <c r="L107" s="3"/>
      <c r="M107" s="25"/>
    </row>
    <row r="108" spans="1:13" ht="9.75" customHeight="1" x14ac:dyDescent="0.25">
      <c r="A108" s="2"/>
      <c r="B108" s="30" t="s">
        <v>52</v>
      </c>
      <c r="C108" s="30"/>
      <c r="D108" s="3">
        <v>1269104167.3399999</v>
      </c>
      <c r="E108" s="28"/>
      <c r="F108" s="25"/>
      <c r="G108" s="25"/>
      <c r="H108" s="2"/>
      <c r="I108" s="37" t="s">
        <v>125</v>
      </c>
      <c r="J108" s="37"/>
      <c r="K108" s="3">
        <v>189877875.21000001</v>
      </c>
      <c r="L108" s="25"/>
      <c r="M108" s="25"/>
    </row>
    <row r="109" spans="1:13" ht="9.75" customHeight="1" x14ac:dyDescent="0.25">
      <c r="A109" s="2"/>
      <c r="B109" s="30" t="s">
        <v>189</v>
      </c>
      <c r="C109" s="30"/>
      <c r="D109" s="3">
        <v>28482577</v>
      </c>
      <c r="E109" s="28">
        <f>SUM(D94:D109)</f>
        <v>6039401034.1600008</v>
      </c>
      <c r="F109" s="25"/>
      <c r="G109" s="25"/>
      <c r="H109" s="2"/>
      <c r="I109" s="37" t="s">
        <v>77</v>
      </c>
      <c r="J109" s="37"/>
      <c r="K109" s="3">
        <v>17570685.029999997</v>
      </c>
      <c r="L109" s="25"/>
      <c r="M109" s="25"/>
    </row>
    <row r="110" spans="1:13" ht="9.75" customHeight="1" x14ac:dyDescent="0.25">
      <c r="A110" s="2"/>
      <c r="B110" s="30"/>
      <c r="C110" s="30"/>
      <c r="D110" s="3"/>
      <c r="E110" s="28"/>
      <c r="F110" s="25"/>
      <c r="G110" s="25"/>
      <c r="H110" s="2"/>
      <c r="I110" s="37" t="s">
        <v>81</v>
      </c>
      <c r="J110" s="37"/>
      <c r="K110" s="3">
        <v>6903133510.4899998</v>
      </c>
      <c r="L110" s="25"/>
      <c r="M110" s="25"/>
    </row>
    <row r="111" spans="1:13" ht="9.75" customHeight="1" x14ac:dyDescent="0.25">
      <c r="A111" s="11" t="s">
        <v>53</v>
      </c>
      <c r="B111" s="2"/>
      <c r="C111" s="2"/>
      <c r="D111" s="36"/>
      <c r="E111" s="3">
        <v>2314426244.5400004</v>
      </c>
      <c r="F111" s="25"/>
      <c r="G111" s="25"/>
      <c r="H111" s="2"/>
      <c r="I111" s="37" t="s">
        <v>92</v>
      </c>
      <c r="J111" s="37"/>
      <c r="K111" s="3">
        <v>86033830.010000005</v>
      </c>
      <c r="L111" s="25"/>
      <c r="M111" s="25"/>
    </row>
    <row r="112" spans="1:13" ht="9.75" customHeight="1" x14ac:dyDescent="0.25">
      <c r="F112" s="25"/>
      <c r="G112" s="25"/>
      <c r="H112" s="2"/>
      <c r="I112" s="37" t="s">
        <v>111</v>
      </c>
      <c r="J112" s="37"/>
      <c r="K112" s="3">
        <v>14104093.18</v>
      </c>
      <c r="L112" s="25"/>
      <c r="M112" s="25"/>
    </row>
    <row r="113" spans="1:13" ht="9.75" customHeight="1" x14ac:dyDescent="0.25">
      <c r="F113" s="25"/>
      <c r="G113" s="25"/>
      <c r="H113" s="2"/>
      <c r="I113" s="37" t="s">
        <v>199</v>
      </c>
      <c r="J113" s="37"/>
      <c r="K113" s="3">
        <v>2091045</v>
      </c>
      <c r="L113" s="25"/>
      <c r="M113" s="25"/>
    </row>
    <row r="114" spans="1:13" ht="9.75" customHeight="1" x14ac:dyDescent="0.25">
      <c r="F114" s="25"/>
      <c r="G114" s="25"/>
      <c r="H114" s="2"/>
      <c r="I114" s="37" t="s">
        <v>126</v>
      </c>
      <c r="J114" s="37"/>
      <c r="K114" s="3">
        <v>4548004337.7299995</v>
      </c>
      <c r="L114" s="25"/>
      <c r="M114" s="25"/>
    </row>
    <row r="115" spans="1:13" ht="9.75" customHeight="1" x14ac:dyDescent="0.25">
      <c r="F115" s="25"/>
      <c r="G115" s="25"/>
      <c r="H115" s="2"/>
      <c r="I115" s="37" t="s">
        <v>127</v>
      </c>
      <c r="J115" s="37"/>
      <c r="K115" s="3">
        <v>846985.39999999991</v>
      </c>
      <c r="L115" s="25"/>
      <c r="M115" s="25"/>
    </row>
    <row r="116" spans="1:13" ht="9.75" customHeight="1" x14ac:dyDescent="0.25">
      <c r="F116" s="25"/>
      <c r="G116" s="25"/>
      <c r="H116" s="2"/>
      <c r="I116" s="37" t="s">
        <v>128</v>
      </c>
      <c r="J116" s="37"/>
      <c r="K116" s="3">
        <v>379502993.65999997</v>
      </c>
      <c r="L116" s="25"/>
      <c r="M116" s="25"/>
    </row>
    <row r="117" spans="1:13" ht="9.75" customHeight="1" x14ac:dyDescent="0.25">
      <c r="A117" s="4" t="s">
        <v>54</v>
      </c>
      <c r="F117" s="25"/>
      <c r="G117" s="25"/>
      <c r="I117" s="37" t="s">
        <v>129</v>
      </c>
      <c r="J117" s="37"/>
      <c r="K117" s="3">
        <v>68135452.870000005</v>
      </c>
      <c r="L117" s="25"/>
      <c r="M117" s="25"/>
    </row>
    <row r="118" spans="1:13" ht="9.75" customHeight="1" x14ac:dyDescent="0.25">
      <c r="B118" s="7" t="s">
        <v>209</v>
      </c>
      <c r="D118" s="3">
        <v>53913420.640000001</v>
      </c>
      <c r="F118" s="25"/>
      <c r="G118" s="25"/>
      <c r="I118" s="37" t="s">
        <v>130</v>
      </c>
      <c r="J118" s="37"/>
      <c r="K118" s="3">
        <v>68613556.039999992</v>
      </c>
      <c r="L118" s="25"/>
      <c r="M118" s="25"/>
    </row>
    <row r="119" spans="1:13" ht="9.75" customHeight="1" x14ac:dyDescent="0.25">
      <c r="B119" s="7" t="s">
        <v>210</v>
      </c>
      <c r="D119" s="3">
        <v>9491674.9900000002</v>
      </c>
      <c r="F119" s="25"/>
      <c r="G119" s="25"/>
      <c r="I119" s="37" t="s">
        <v>115</v>
      </c>
      <c r="J119" s="37"/>
      <c r="K119" s="3">
        <v>14418881686.289999</v>
      </c>
      <c r="L119" s="28"/>
      <c r="M119" s="25"/>
    </row>
    <row r="120" spans="1:13" ht="9.75" customHeight="1" x14ac:dyDescent="0.25">
      <c r="B120" s="30" t="s">
        <v>55</v>
      </c>
      <c r="C120" s="30"/>
      <c r="D120" s="3">
        <v>7459811.2199999997</v>
      </c>
      <c r="E120" s="34"/>
      <c r="F120" s="25"/>
      <c r="G120" s="25"/>
      <c r="I120" s="37" t="s">
        <v>100</v>
      </c>
      <c r="J120" s="37"/>
      <c r="K120" s="3">
        <v>44517268.230000004</v>
      </c>
      <c r="L120" s="28">
        <f>SUM(K97:K120)</f>
        <v>35582981423.440002</v>
      </c>
      <c r="M120" s="25"/>
    </row>
    <row r="121" spans="1:13" ht="9.75" customHeight="1" x14ac:dyDescent="0.25">
      <c r="A121" s="4"/>
      <c r="B121" s="30" t="s">
        <v>190</v>
      </c>
      <c r="C121" s="30"/>
      <c r="D121" s="3">
        <v>33805229.950000003</v>
      </c>
      <c r="E121" s="28"/>
      <c r="F121" s="25"/>
      <c r="G121" s="25"/>
      <c r="M121" s="25"/>
    </row>
    <row r="122" spans="1:13" ht="9.75" customHeight="1" x14ac:dyDescent="0.25">
      <c r="A122" s="2"/>
      <c r="B122" s="30" t="s">
        <v>191</v>
      </c>
      <c r="C122" s="30"/>
      <c r="D122" s="3">
        <v>569530</v>
      </c>
      <c r="E122" s="3"/>
      <c r="F122" s="25"/>
      <c r="G122" s="25"/>
      <c r="H122" s="4" t="s">
        <v>179</v>
      </c>
      <c r="I122" s="25"/>
      <c r="J122" s="2"/>
      <c r="K122" s="34"/>
      <c r="L122" s="25"/>
      <c r="M122" s="25"/>
    </row>
    <row r="123" spans="1:13" ht="9.75" customHeight="1" x14ac:dyDescent="0.25">
      <c r="A123" s="2"/>
      <c r="B123" s="30" t="s">
        <v>192</v>
      </c>
      <c r="C123" s="30"/>
      <c r="D123" s="3">
        <v>1316.36</v>
      </c>
      <c r="E123" s="29">
        <f>SUM(D118:D123)</f>
        <v>105240983.16000001</v>
      </c>
      <c r="F123" s="25"/>
      <c r="G123" s="25"/>
      <c r="I123" s="30" t="s">
        <v>200</v>
      </c>
      <c r="J123" s="30"/>
      <c r="K123" s="16">
        <v>22577269.84</v>
      </c>
      <c r="L123" s="25"/>
      <c r="M123" s="25"/>
    </row>
    <row r="124" spans="1:13" ht="9.75" customHeight="1" x14ac:dyDescent="0.25">
      <c r="A124" s="2"/>
      <c r="B124" s="2"/>
      <c r="C124" s="2"/>
      <c r="D124" s="3"/>
      <c r="E124" s="28"/>
      <c r="F124" s="25"/>
      <c r="G124" s="25"/>
      <c r="H124" s="10"/>
      <c r="I124" s="30" t="s">
        <v>131</v>
      </c>
      <c r="J124" s="30"/>
      <c r="K124" s="16">
        <v>39345114.700000003</v>
      </c>
      <c r="L124" s="25"/>
      <c r="M124" s="25"/>
    </row>
    <row r="125" spans="1:13" ht="9.75" customHeight="1" x14ac:dyDescent="0.25">
      <c r="A125" s="2"/>
      <c r="B125" s="2"/>
      <c r="C125" s="2"/>
      <c r="D125" s="3"/>
      <c r="E125" s="28"/>
      <c r="F125" s="25"/>
      <c r="G125" s="25"/>
      <c r="H125" s="10"/>
      <c r="I125" s="30" t="s">
        <v>132</v>
      </c>
      <c r="J125" s="30"/>
      <c r="K125" s="16">
        <v>305441110.04000002</v>
      </c>
      <c r="L125" s="25"/>
      <c r="M125" s="25"/>
    </row>
    <row r="126" spans="1:13" ht="9.75" customHeight="1" x14ac:dyDescent="0.25">
      <c r="A126" s="2"/>
      <c r="B126" s="2"/>
      <c r="C126" s="2"/>
      <c r="D126" s="3"/>
      <c r="E126" s="28"/>
      <c r="F126" s="25"/>
      <c r="G126" s="25"/>
      <c r="H126" s="25"/>
      <c r="I126" s="30" t="s">
        <v>133</v>
      </c>
      <c r="J126" s="30"/>
      <c r="K126" s="16">
        <v>406791.07</v>
      </c>
      <c r="L126" s="25"/>
      <c r="M126" s="25"/>
    </row>
    <row r="127" spans="1:13" ht="9.75" customHeight="1" x14ac:dyDescent="0.25">
      <c r="A127" s="2"/>
      <c r="B127" s="2"/>
      <c r="C127" s="2"/>
      <c r="D127" s="3"/>
      <c r="E127" s="28"/>
      <c r="F127" s="25"/>
      <c r="G127" s="25"/>
      <c r="H127" s="10"/>
      <c r="I127" s="30" t="s">
        <v>150</v>
      </c>
      <c r="J127" s="30"/>
      <c r="K127" s="16">
        <v>14668.859999999993</v>
      </c>
      <c r="L127" s="25"/>
      <c r="M127" s="25"/>
    </row>
    <row r="128" spans="1:13" ht="9.75" customHeight="1" x14ac:dyDescent="0.25">
      <c r="F128" s="25"/>
      <c r="G128" s="25"/>
      <c r="H128" s="10"/>
      <c r="I128" s="30" t="s">
        <v>203</v>
      </c>
      <c r="J128" s="30"/>
      <c r="K128" s="16">
        <v>2941913.48</v>
      </c>
      <c r="L128" s="25"/>
      <c r="M128" s="25"/>
    </row>
    <row r="129" spans="1:13" ht="9.75" customHeight="1" x14ac:dyDescent="0.25">
      <c r="A129" s="12"/>
      <c r="B129" s="4"/>
      <c r="C129" s="4"/>
      <c r="D129" s="34"/>
      <c r="E129" s="13"/>
      <c r="F129" s="13"/>
      <c r="G129" s="13"/>
      <c r="H129" s="10"/>
      <c r="I129" s="30" t="s">
        <v>134</v>
      </c>
      <c r="J129" s="30"/>
      <c r="K129" s="16">
        <v>3372170.0399999996</v>
      </c>
      <c r="L129" s="28"/>
      <c r="M129" s="25"/>
    </row>
    <row r="130" spans="1:13" ht="9.75" customHeight="1" x14ac:dyDescent="0.25">
      <c r="A130" s="12"/>
      <c r="B130" s="4"/>
      <c r="C130" s="4"/>
      <c r="D130" s="34"/>
      <c r="E130" s="13"/>
      <c r="F130" s="13"/>
      <c r="G130" s="13"/>
      <c r="H130" s="10"/>
      <c r="I130" s="30" t="s">
        <v>181</v>
      </c>
      <c r="J130" s="30"/>
      <c r="K130" s="16">
        <v>7287510.0899999989</v>
      </c>
      <c r="L130" s="28"/>
      <c r="M130" s="25"/>
    </row>
    <row r="131" spans="1:13" ht="9.75" customHeight="1" x14ac:dyDescent="0.25">
      <c r="A131" s="12"/>
      <c r="B131" s="4"/>
      <c r="C131" s="4"/>
      <c r="D131" s="34"/>
      <c r="E131" s="13"/>
      <c r="F131" s="13"/>
      <c r="G131" s="13"/>
      <c r="I131" s="30" t="s">
        <v>206</v>
      </c>
      <c r="K131" s="16">
        <v>10029928.34</v>
      </c>
      <c r="L131" s="29"/>
      <c r="M131" s="25"/>
    </row>
    <row r="132" spans="1:13" ht="9.75" customHeight="1" x14ac:dyDescent="0.25">
      <c r="A132" s="12"/>
      <c r="B132" s="4" t="s">
        <v>56</v>
      </c>
      <c r="C132" s="4"/>
      <c r="D132" s="34"/>
      <c r="E132" s="34"/>
      <c r="F132" s="13">
        <f>SUM(E8:E129)</f>
        <v>99123880210.189987</v>
      </c>
      <c r="G132" s="25"/>
      <c r="I132" s="30" t="s">
        <v>212</v>
      </c>
      <c r="K132" s="16">
        <v>66228160.759999998</v>
      </c>
      <c r="L132" s="29"/>
      <c r="M132" s="25"/>
    </row>
    <row r="133" spans="1:13" ht="9.75" customHeight="1" x14ac:dyDescent="0.25">
      <c r="G133" s="25"/>
      <c r="I133" s="30" t="s">
        <v>213</v>
      </c>
      <c r="K133" s="16">
        <v>565636312.33000004</v>
      </c>
      <c r="L133" s="29">
        <f>SUM(K123:K133)</f>
        <v>1023280949.5500001</v>
      </c>
      <c r="M133" s="25"/>
    </row>
    <row r="134" spans="1:13" ht="9.75" customHeight="1" x14ac:dyDescent="0.25">
      <c r="A134" s="12"/>
      <c r="B134" s="4"/>
      <c r="C134" s="4"/>
      <c r="D134" s="13"/>
      <c r="E134" s="34"/>
      <c r="F134" s="25"/>
      <c r="G134" s="3"/>
      <c r="M134" s="25"/>
    </row>
    <row r="135" spans="1:13" ht="9.75" customHeight="1" x14ac:dyDescent="0.25">
      <c r="A135" s="12"/>
      <c r="B135" s="2"/>
      <c r="C135" s="4"/>
      <c r="D135" s="3"/>
      <c r="F135" s="25"/>
      <c r="G135" s="3"/>
      <c r="I135" s="4" t="s">
        <v>135</v>
      </c>
      <c r="J135" s="25"/>
      <c r="K135" s="34"/>
      <c r="L135" s="25"/>
      <c r="M135" s="13">
        <f>SUM(L8:L133)</f>
        <v>96748069004.860016</v>
      </c>
    </row>
    <row r="136" spans="1:13" ht="9.75" customHeight="1" x14ac:dyDescent="0.25">
      <c r="A136" s="12"/>
      <c r="B136" s="2"/>
      <c r="C136" s="4"/>
      <c r="D136" s="3"/>
      <c r="E136" s="3"/>
      <c r="G136" s="3"/>
      <c r="M136" s="25"/>
    </row>
    <row r="137" spans="1:13" ht="9.75" customHeight="1" x14ac:dyDescent="0.25">
      <c r="A137" s="12"/>
      <c r="B137" s="2"/>
      <c r="C137" s="4"/>
      <c r="D137" s="34"/>
      <c r="E137" s="3"/>
      <c r="F137" s="3"/>
      <c r="G137" s="13"/>
      <c r="H137" s="4" t="s">
        <v>136</v>
      </c>
      <c r="M137" s="25"/>
    </row>
    <row r="138" spans="1:13" ht="9.75" customHeight="1" x14ac:dyDescent="0.25">
      <c r="A138" s="12" t="s">
        <v>167</v>
      </c>
      <c r="D138" s="3">
        <v>5856193432</v>
      </c>
      <c r="G138" s="13"/>
      <c r="I138" s="38" t="s">
        <v>137</v>
      </c>
      <c r="J138" s="38"/>
      <c r="K138" s="16">
        <v>5771297455.6899996</v>
      </c>
      <c r="M138" s="25"/>
    </row>
    <row r="139" spans="1:13" ht="9.75" customHeight="1" x14ac:dyDescent="0.25">
      <c r="A139" s="4"/>
      <c r="B139" s="4"/>
      <c r="C139" s="4"/>
      <c r="D139" s="3"/>
      <c r="E139" s="34"/>
      <c r="F139" s="25"/>
      <c r="G139" s="25"/>
      <c r="H139" s="2"/>
      <c r="I139" s="30" t="s">
        <v>201</v>
      </c>
      <c r="J139" s="30"/>
      <c r="K139" s="16">
        <v>269612751.63</v>
      </c>
      <c r="M139" s="25"/>
    </row>
    <row r="140" spans="1:13" ht="9.75" customHeight="1" x14ac:dyDescent="0.25">
      <c r="F140" s="25"/>
      <c r="G140" s="25"/>
      <c r="H140" s="2"/>
      <c r="I140" s="30" t="s">
        <v>151</v>
      </c>
      <c r="J140" s="30"/>
      <c r="K140" s="16">
        <v>555618928.80999994</v>
      </c>
      <c r="M140" s="25"/>
    </row>
    <row r="141" spans="1:13" ht="9.75" customHeight="1" x14ac:dyDescent="0.25">
      <c r="G141" s="25"/>
      <c r="H141" s="9"/>
      <c r="I141" s="30" t="s">
        <v>100</v>
      </c>
      <c r="J141" s="30"/>
      <c r="K141" s="3">
        <v>1573721281.4300001</v>
      </c>
      <c r="L141" s="3">
        <f>SUM(K138:K141)</f>
        <v>8170250417.5599995</v>
      </c>
    </row>
    <row r="142" spans="1:13" ht="9.75" customHeight="1" x14ac:dyDescent="0.25">
      <c r="B142" s="31" t="s">
        <v>214</v>
      </c>
      <c r="F142" s="28">
        <f>+F132+D138</f>
        <v>104980073642.18999</v>
      </c>
      <c r="G142" s="25"/>
      <c r="H142" s="9"/>
      <c r="I142" s="9"/>
      <c r="J142" s="22"/>
      <c r="K142" s="3"/>
      <c r="L142" s="25"/>
      <c r="M142" s="25"/>
    </row>
    <row r="143" spans="1:13" ht="9.75" customHeight="1" x14ac:dyDescent="0.25">
      <c r="A143" s="9"/>
      <c r="B143" s="9"/>
      <c r="C143" s="9"/>
      <c r="D143" s="3"/>
      <c r="F143" s="3"/>
      <c r="G143" s="3"/>
      <c r="H143" s="12"/>
      <c r="I143" s="22" t="s">
        <v>138</v>
      </c>
      <c r="J143" s="22"/>
      <c r="K143" s="34"/>
      <c r="L143" s="25"/>
      <c r="M143" s="13">
        <f>+M135+L141</f>
        <v>104918319422.42001</v>
      </c>
    </row>
    <row r="144" spans="1:13" ht="9.75" customHeight="1" x14ac:dyDescent="0.25">
      <c r="A144" s="4" t="s">
        <v>58</v>
      </c>
      <c r="B144" s="2"/>
      <c r="C144" s="2"/>
      <c r="D144" s="3"/>
      <c r="E144" s="34"/>
      <c r="F144" s="3"/>
      <c r="G144" s="3"/>
      <c r="H144" s="4" t="s">
        <v>57</v>
      </c>
    </row>
    <row r="145" spans="1:13" ht="9.75" customHeight="1" x14ac:dyDescent="0.25">
      <c r="A145" s="2"/>
      <c r="B145" s="30" t="s">
        <v>156</v>
      </c>
      <c r="C145" s="2"/>
      <c r="D145" s="3">
        <v>707038534</v>
      </c>
      <c r="E145" s="3"/>
      <c r="F145" s="25"/>
      <c r="G145" s="25"/>
      <c r="H145" s="4" t="s">
        <v>58</v>
      </c>
      <c r="I145" s="2"/>
    </row>
    <row r="146" spans="1:13" ht="9.75" customHeight="1" x14ac:dyDescent="0.25">
      <c r="A146" s="2"/>
      <c r="B146" s="30" t="s">
        <v>143</v>
      </c>
      <c r="C146" s="2"/>
      <c r="D146" s="3">
        <v>27286585</v>
      </c>
      <c r="E146" s="3">
        <f>SUM(D145:D146)</f>
        <v>734325119</v>
      </c>
      <c r="F146" s="25"/>
      <c r="G146" s="25"/>
      <c r="I146" s="32" t="s">
        <v>156</v>
      </c>
      <c r="J146" s="33"/>
      <c r="K146" s="16"/>
      <c r="L146" s="16">
        <v>1364660427</v>
      </c>
      <c r="M146" s="25"/>
    </row>
    <row r="147" spans="1:13" ht="9.75" customHeight="1" x14ac:dyDescent="0.25">
      <c r="A147" s="2"/>
      <c r="B147" s="2"/>
      <c r="C147" s="2"/>
      <c r="D147" s="3"/>
      <c r="E147" s="3"/>
      <c r="F147" s="25"/>
      <c r="G147" s="25"/>
      <c r="H147" s="2"/>
      <c r="I147" s="32"/>
      <c r="J147" s="33"/>
      <c r="K147" s="3"/>
      <c r="L147" s="29"/>
      <c r="M147" s="25"/>
    </row>
    <row r="148" spans="1:13" ht="9.75" customHeight="1" x14ac:dyDescent="0.25">
      <c r="A148" s="4" t="s">
        <v>59</v>
      </c>
      <c r="B148" s="2"/>
      <c r="C148" s="2"/>
      <c r="D148" s="3"/>
      <c r="E148" s="34"/>
      <c r="F148" s="25"/>
      <c r="G148" s="25"/>
      <c r="H148" s="4" t="s">
        <v>139</v>
      </c>
      <c r="I148" s="9"/>
      <c r="J148" s="2"/>
      <c r="K148" s="13" t="s">
        <v>57</v>
      </c>
      <c r="L148" s="25"/>
      <c r="M148" s="25"/>
    </row>
    <row r="149" spans="1:13" ht="9.75" customHeight="1" x14ac:dyDescent="0.25">
      <c r="A149" s="2"/>
      <c r="B149" s="2" t="s">
        <v>60</v>
      </c>
      <c r="C149" s="2"/>
      <c r="D149" s="3">
        <v>1386485454</v>
      </c>
      <c r="E149" s="34"/>
      <c r="F149" s="25"/>
      <c r="G149" s="25"/>
      <c r="I149" s="2" t="s">
        <v>60</v>
      </c>
      <c r="J149" s="9"/>
      <c r="K149" s="3">
        <v>874559151</v>
      </c>
      <c r="M149" s="25"/>
    </row>
    <row r="150" spans="1:13" ht="9.75" customHeight="1" x14ac:dyDescent="0.25">
      <c r="A150" s="9"/>
      <c r="B150" s="9" t="s">
        <v>61</v>
      </c>
      <c r="C150" s="9"/>
      <c r="D150" s="3">
        <v>1045505348</v>
      </c>
      <c r="E150" s="3">
        <f>SUM(D149:D150)</f>
        <v>2431990802</v>
      </c>
      <c r="F150" s="3">
        <f>+E146+E150</f>
        <v>3166315921</v>
      </c>
      <c r="G150" s="3"/>
      <c r="H150" s="9"/>
      <c r="I150" s="9" t="s">
        <v>61</v>
      </c>
      <c r="J150" s="14"/>
      <c r="K150" s="3">
        <v>988850563</v>
      </c>
      <c r="L150" s="3">
        <f>SUM(K149:K150)</f>
        <v>1863409714</v>
      </c>
      <c r="M150" s="3">
        <f>+L150+L146</f>
        <v>3228070141</v>
      </c>
    </row>
    <row r="151" spans="1:13" ht="9.75" customHeight="1" x14ac:dyDescent="0.25">
      <c r="A151" s="9"/>
      <c r="B151" s="14"/>
      <c r="C151" s="14"/>
      <c r="D151" s="13"/>
      <c r="E151" s="34"/>
      <c r="F151" s="25"/>
      <c r="G151" s="25"/>
      <c r="H151" s="2"/>
      <c r="I151" s="14"/>
      <c r="J151" s="4"/>
      <c r="K151" s="23"/>
      <c r="L151" s="25"/>
      <c r="M151" s="25"/>
    </row>
    <row r="152" spans="1:13" ht="9.75" customHeight="1" x14ac:dyDescent="0.25">
      <c r="A152" s="12"/>
      <c r="B152" s="4" t="s">
        <v>142</v>
      </c>
      <c r="C152" s="4"/>
      <c r="D152" s="15" t="s">
        <v>57</v>
      </c>
      <c r="E152" s="34"/>
      <c r="F152" s="3">
        <f>+F142+F150+E145</f>
        <v>108146389563.18999</v>
      </c>
      <c r="G152" s="3"/>
      <c r="H152" s="25"/>
      <c r="I152" s="4" t="s">
        <v>57</v>
      </c>
      <c r="J152" s="25"/>
      <c r="K152" s="24" t="s">
        <v>57</v>
      </c>
      <c r="L152" s="25"/>
      <c r="M152" s="3">
        <f>+M143+M150</f>
        <v>108146389563.42001</v>
      </c>
    </row>
    <row r="153" spans="1:13" x14ac:dyDescent="0.25">
      <c r="B153" s="25"/>
      <c r="C153" s="25"/>
      <c r="D153" s="34"/>
      <c r="E153" s="34"/>
      <c r="F153" s="25"/>
      <c r="G153" s="25"/>
    </row>
    <row r="154" spans="1:13" x14ac:dyDescent="0.25">
      <c r="B154" s="25"/>
      <c r="C154" s="25"/>
      <c r="D154" s="34"/>
      <c r="E154" s="34"/>
      <c r="F154" s="25"/>
      <c r="G154" s="25"/>
    </row>
    <row r="155" spans="1:13" x14ac:dyDescent="0.25">
      <c r="B155" s="25"/>
      <c r="C155" s="25"/>
      <c r="D155" s="34"/>
      <c r="E155" s="34"/>
      <c r="F155" s="25"/>
      <c r="G155" s="25"/>
    </row>
    <row r="156" spans="1:13" x14ac:dyDescent="0.25">
      <c r="B156" s="25"/>
      <c r="C156" s="25"/>
      <c r="D156" s="34"/>
      <c r="E156" s="34"/>
      <c r="F156" s="25"/>
      <c r="G156" s="25"/>
      <c r="H156" s="25"/>
    </row>
    <row r="157" spans="1:13" x14ac:dyDescent="0.25">
      <c r="B157" s="25"/>
      <c r="C157" s="25"/>
      <c r="D157" s="34"/>
      <c r="E157" s="34"/>
      <c r="F157" s="25"/>
      <c r="G157" s="25"/>
    </row>
    <row r="158" spans="1:13" x14ac:dyDescent="0.25">
      <c r="B158" s="25"/>
      <c r="C158" s="25"/>
      <c r="D158" s="34"/>
      <c r="E158" s="34"/>
      <c r="F158" s="25"/>
      <c r="G158" s="25"/>
      <c r="H158" s="25"/>
      <c r="I158" s="25"/>
      <c r="J158" s="25"/>
      <c r="K158" s="34"/>
      <c r="L158" s="25"/>
      <c r="M158" s="25"/>
    </row>
    <row r="159" spans="1:13" x14ac:dyDescent="0.25">
      <c r="B159" s="25"/>
      <c r="C159" s="25"/>
      <c r="D159" s="34"/>
      <c r="E159" s="34"/>
      <c r="F159" s="25"/>
      <c r="G159" s="25"/>
      <c r="H159" s="25"/>
      <c r="I159" s="25"/>
      <c r="J159" s="25"/>
      <c r="K159" s="34"/>
      <c r="L159" s="25"/>
      <c r="M159" s="25"/>
    </row>
    <row r="160" spans="1:13" x14ac:dyDescent="0.25">
      <c r="B160" s="25"/>
      <c r="C160" s="25"/>
      <c r="D160" s="34"/>
      <c r="E160" s="34"/>
      <c r="F160" s="25"/>
      <c r="G160" s="25"/>
      <c r="H160" s="25"/>
      <c r="I160" s="25"/>
      <c r="J160" s="25"/>
      <c r="K160" s="34"/>
      <c r="L160" s="25"/>
      <c r="M160" s="25"/>
    </row>
    <row r="161" spans="2:13" x14ac:dyDescent="0.25">
      <c r="B161" s="25"/>
      <c r="C161" s="25"/>
      <c r="D161" s="34"/>
      <c r="E161" s="34"/>
      <c r="F161" s="25"/>
      <c r="G161" s="25"/>
      <c r="H161" s="25"/>
      <c r="I161" s="25"/>
      <c r="J161" s="25"/>
      <c r="K161" s="34"/>
      <c r="L161" s="25"/>
      <c r="M161" s="25"/>
    </row>
    <row r="162" spans="2:13" x14ac:dyDescent="0.25">
      <c r="B162" s="25"/>
      <c r="C162" s="25"/>
      <c r="D162" s="34"/>
      <c r="E162" s="34"/>
      <c r="F162" s="25"/>
      <c r="G162" s="25"/>
      <c r="H162" s="25"/>
      <c r="I162" s="25"/>
      <c r="J162" s="25"/>
      <c r="K162" s="34"/>
      <c r="L162" s="25"/>
      <c r="M162" s="25"/>
    </row>
    <row r="163" spans="2:13" x14ac:dyDescent="0.25">
      <c r="B163" s="25"/>
      <c r="C163" s="25"/>
      <c r="D163" s="34"/>
      <c r="E163" s="34"/>
      <c r="F163" s="25"/>
      <c r="G163" s="25"/>
      <c r="H163" s="25"/>
      <c r="I163" s="25"/>
      <c r="J163" s="25"/>
      <c r="K163" s="34"/>
      <c r="L163" s="25"/>
      <c r="M163" s="25"/>
    </row>
    <row r="164" spans="2:13" x14ac:dyDescent="0.25">
      <c r="B164" s="25"/>
      <c r="C164" s="25"/>
      <c r="D164" s="34"/>
      <c r="E164" s="34"/>
      <c r="F164" s="25"/>
      <c r="G164" s="25"/>
      <c r="H164" s="25"/>
      <c r="I164" s="25"/>
      <c r="J164" s="25"/>
      <c r="K164" s="34"/>
      <c r="L164" s="25"/>
      <c r="M164" s="25"/>
    </row>
    <row r="165" spans="2:13" x14ac:dyDescent="0.25">
      <c r="B165" s="25"/>
      <c r="C165" s="25"/>
      <c r="D165" s="34"/>
      <c r="E165" s="34"/>
      <c r="F165" s="25"/>
      <c r="G165" s="25"/>
      <c r="H165" s="25"/>
      <c r="I165" s="25"/>
      <c r="J165" s="25"/>
      <c r="K165" s="34"/>
      <c r="L165" s="25"/>
      <c r="M165" s="25"/>
    </row>
    <row r="166" spans="2:13" x14ac:dyDescent="0.25">
      <c r="B166" s="25"/>
      <c r="C166" s="25"/>
      <c r="D166" s="34"/>
      <c r="E166" s="34"/>
      <c r="F166" s="25"/>
      <c r="G166" s="25"/>
      <c r="H166" s="25"/>
      <c r="I166" s="25"/>
      <c r="J166" s="25"/>
      <c r="K166" s="34"/>
      <c r="L166" s="25"/>
      <c r="M166" s="25"/>
    </row>
    <row r="167" spans="2:13" x14ac:dyDescent="0.25">
      <c r="B167" s="25"/>
      <c r="C167" s="25"/>
      <c r="D167" s="34"/>
      <c r="E167" s="34"/>
      <c r="F167" s="25"/>
      <c r="G167" s="25"/>
      <c r="H167" s="25"/>
      <c r="I167" s="25"/>
      <c r="J167" s="25"/>
      <c r="K167" s="34"/>
      <c r="L167" s="25"/>
      <c r="M167" s="25"/>
    </row>
    <row r="168" spans="2:13" x14ac:dyDescent="0.25">
      <c r="B168" s="25"/>
      <c r="C168" s="25"/>
      <c r="D168" s="34"/>
      <c r="E168" s="34"/>
      <c r="F168" s="25"/>
      <c r="G168" s="25"/>
      <c r="H168" s="25"/>
      <c r="I168" s="25"/>
      <c r="J168" s="25"/>
      <c r="K168" s="34"/>
      <c r="L168" s="25"/>
      <c r="M168" s="25"/>
    </row>
    <row r="169" spans="2:13" x14ac:dyDescent="0.25">
      <c r="B169" s="25"/>
      <c r="C169" s="25"/>
      <c r="D169" s="34"/>
      <c r="E169" s="34"/>
      <c r="F169" s="25"/>
      <c r="G169" s="25"/>
      <c r="H169" s="25"/>
      <c r="I169" s="25"/>
      <c r="J169" s="25"/>
      <c r="K169" s="34"/>
      <c r="L169" s="25"/>
      <c r="M169" s="25"/>
    </row>
    <row r="170" spans="2:13" x14ac:dyDescent="0.25">
      <c r="B170" s="25"/>
      <c r="C170" s="25"/>
      <c r="D170" s="34"/>
      <c r="E170" s="34"/>
      <c r="F170" s="25"/>
      <c r="G170" s="25"/>
      <c r="H170" s="25"/>
      <c r="I170" s="25"/>
      <c r="J170" s="25"/>
      <c r="K170" s="34"/>
      <c r="L170" s="25"/>
      <c r="M170" s="25"/>
    </row>
    <row r="171" spans="2:13" x14ac:dyDescent="0.25">
      <c r="B171" s="25"/>
      <c r="C171" s="25"/>
      <c r="D171" s="34"/>
      <c r="E171" s="34"/>
      <c r="F171" s="25"/>
      <c r="G171" s="25"/>
      <c r="H171" s="25"/>
      <c r="I171" s="25"/>
      <c r="J171" s="25"/>
      <c r="K171" s="34"/>
      <c r="L171" s="25"/>
      <c r="M171" s="25"/>
    </row>
    <row r="172" spans="2:13" x14ac:dyDescent="0.25">
      <c r="B172" s="25"/>
      <c r="C172" s="25"/>
      <c r="D172" s="34"/>
      <c r="E172" s="34"/>
      <c r="F172" s="25"/>
      <c r="G172" s="25"/>
      <c r="H172" s="25"/>
      <c r="I172" s="25"/>
      <c r="J172" s="25"/>
      <c r="K172" s="34"/>
      <c r="L172" s="25"/>
      <c r="M172" s="25"/>
    </row>
    <row r="173" spans="2:13" x14ac:dyDescent="0.25">
      <c r="B173" s="25"/>
      <c r="C173" s="25"/>
      <c r="D173" s="34"/>
      <c r="E173" s="34"/>
      <c r="F173" s="25"/>
      <c r="G173" s="25"/>
      <c r="H173" s="25"/>
      <c r="I173" s="25"/>
      <c r="J173" s="25"/>
      <c r="K173" s="34"/>
      <c r="L173" s="25"/>
      <c r="M173" s="25"/>
    </row>
    <row r="174" spans="2:13" x14ac:dyDescent="0.25">
      <c r="B174" s="25"/>
      <c r="C174" s="25"/>
      <c r="D174" s="34"/>
      <c r="E174" s="34"/>
      <c r="F174" s="25"/>
      <c r="G174" s="25"/>
      <c r="H174" s="25"/>
      <c r="I174" s="25"/>
      <c r="J174" s="25"/>
      <c r="K174" s="34"/>
      <c r="L174" s="25"/>
      <c r="M174" s="25"/>
    </row>
    <row r="175" spans="2:13" x14ac:dyDescent="0.25">
      <c r="H175" s="25"/>
      <c r="I175" s="25"/>
      <c r="J175" s="25"/>
      <c r="K175" s="34"/>
      <c r="L175" s="25"/>
      <c r="M175" s="25"/>
    </row>
    <row r="176" spans="2:13" x14ac:dyDescent="0.25">
      <c r="H176" s="25"/>
      <c r="I176" s="25"/>
      <c r="J176" s="25"/>
      <c r="K176" s="34"/>
      <c r="L176" s="25"/>
      <c r="M176" s="25"/>
    </row>
    <row r="177" spans="8:13" x14ac:dyDescent="0.25">
      <c r="H177" s="25"/>
      <c r="I177" s="25"/>
      <c r="J177" s="25"/>
      <c r="K177" s="34"/>
      <c r="L177" s="25"/>
      <c r="M177" s="25"/>
    </row>
    <row r="178" spans="8:13" x14ac:dyDescent="0.25">
      <c r="H178" s="25"/>
      <c r="I178" s="25"/>
      <c r="J178" s="25"/>
      <c r="K178" s="34"/>
      <c r="L178" s="25"/>
      <c r="M178" s="25"/>
    </row>
    <row r="179" spans="8:13" x14ac:dyDescent="0.25">
      <c r="H179" s="25"/>
      <c r="I179" s="25"/>
      <c r="K179" s="34"/>
      <c r="L179" s="25"/>
      <c r="M179" s="25"/>
    </row>
  </sheetData>
  <mergeCells count="3">
    <mergeCell ref="A1:K1"/>
    <mergeCell ref="A2:K2"/>
    <mergeCell ref="A3:K3"/>
  </mergeCells>
  <printOptions horizontalCentered="1"/>
  <pageMargins left="0.59055118110236227" right="0.59055118110236227" top="0.23622047244094491" bottom="0.23622047244094491" header="0.31496062992125984" footer="0.31496062992125984"/>
  <pageSetup scale="49" orientation="portrait" r:id="rId1"/>
  <ignoredErrors>
    <ignoredError sqref="E143:F143 F145 M160:M161 E153:F154 E152 E151:F151 E148:F149 E146:F147 E150:F150 F152 E25:E26 E24:F24 E27:F41 F25:F26 M158:M159 K135:M153 L94 E42:F49 E50:F50 E51:F92 E93:F131 E132:F14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2024-02-09T20:15:08Z</cp:lastPrinted>
  <dcterms:created xsi:type="dcterms:W3CDTF">2020-09-04T19:15:24Z</dcterms:created>
  <dcterms:modified xsi:type="dcterms:W3CDTF">2024-02-09T20:16:15Z</dcterms:modified>
</cp:coreProperties>
</file>